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čica Bajić\Documents\KAPTOL\2020.g\DV Bambi\"/>
    </mc:Choice>
  </mc:AlternateContent>
  <xr:revisionPtr revIDLastSave="0" documentId="8_{BA95C989-2A64-4370-989C-6FD0038382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aslovnica" sheetId="5" r:id="rId1"/>
    <sheet name="prihodi" sheetId="4" r:id="rId2"/>
    <sheet name="rashodi-opći dio" sheetId="8" r:id="rId3"/>
    <sheet name="račun financiranja" sheetId="9" r:id="rId4"/>
    <sheet name="posebni dio" sheetId="1" r:id="rId5"/>
  </sheets>
  <definedNames>
    <definedName name="_xlnm._FilterDatabase" localSheetId="2" hidden="1">'rashodi-opći dio'!$A$5:$G$8</definedName>
    <definedName name="_xlnm.Print_Titles" localSheetId="4">'posebni dio'!$2:$2</definedName>
    <definedName name="_xlnm.Print_Titles" localSheetId="1">prihodi!$3:$3</definedName>
    <definedName name="_xlnm.Print_Titles" localSheetId="3">'račun financiranja'!$2:$2</definedName>
    <definedName name="_xlnm.Print_Titles" localSheetId="2">'rashodi-opći dio'!$2:$3</definedName>
    <definedName name="_xlnm.Print_Area" localSheetId="0">naslovnica!$A$1:$H$25</definedName>
    <definedName name="_xlnm.Print_Area" localSheetId="4">'posebni dio'!$A$1:$J$42</definedName>
    <definedName name="_xlnm.Print_Area" localSheetId="1">prihodi!$A$1:$I$12</definedName>
    <definedName name="_xlnm.Print_Area" localSheetId="3">'račun financiranja'!$A$1:$H$13</definedName>
    <definedName name="_xlnm.Print_Area" localSheetId="2">'rashodi-opći dio'!$A$1:$H$21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C35" i="1"/>
  <c r="C36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3" i="1"/>
  <c r="C8" i="1"/>
  <c r="D7" i="1"/>
  <c r="E7" i="1"/>
  <c r="F7" i="1"/>
  <c r="G7" i="1"/>
  <c r="H7" i="1"/>
  <c r="I7" i="1"/>
  <c r="J7" i="1"/>
  <c r="F5" i="8"/>
  <c r="G6" i="4"/>
  <c r="G5" i="4" s="1"/>
  <c r="H9" i="8"/>
  <c r="G9" i="8"/>
  <c r="I5" i="4"/>
  <c r="H5" i="4"/>
  <c r="G17" i="8"/>
  <c r="G16" i="8"/>
  <c r="H17" i="8"/>
  <c r="H16" i="8" s="1"/>
  <c r="H9" i="5" s="1"/>
  <c r="F17" i="8"/>
  <c r="F16" i="8" s="1"/>
  <c r="F9" i="5" s="1"/>
  <c r="G4" i="8"/>
  <c r="G8" i="5" s="1"/>
  <c r="G5" i="8"/>
  <c r="H5" i="8"/>
  <c r="F14" i="8"/>
  <c r="E40" i="1"/>
  <c r="E39" i="1" s="1"/>
  <c r="E38" i="1" s="1"/>
  <c r="E37" i="1" s="1"/>
  <c r="D39" i="1"/>
  <c r="D38" i="1" s="1"/>
  <c r="D37" i="1" s="1"/>
  <c r="F39" i="1"/>
  <c r="F38" i="1" s="1"/>
  <c r="F37" i="1" s="1"/>
  <c r="G39" i="1"/>
  <c r="G38" i="1" s="1"/>
  <c r="G37" i="1" s="1"/>
  <c r="H39" i="1"/>
  <c r="H38" i="1" s="1"/>
  <c r="H37" i="1" s="1"/>
  <c r="I39" i="1"/>
  <c r="I38" i="1" s="1"/>
  <c r="I37" i="1" s="1"/>
  <c r="J39" i="1"/>
  <c r="J38" i="1" s="1"/>
  <c r="J37" i="1" s="1"/>
  <c r="H8" i="4"/>
  <c r="I8" i="4"/>
  <c r="I4" i="4" s="1"/>
  <c r="H4" i="9"/>
  <c r="H3" i="9" s="1"/>
  <c r="H20" i="5"/>
  <c r="H6" i="9"/>
  <c r="H21" i="5"/>
  <c r="G4" i="9"/>
  <c r="G20" i="5"/>
  <c r="G22" i="5" s="1"/>
  <c r="G6" i="9"/>
  <c r="G21" i="5" s="1"/>
  <c r="C40" i="1"/>
  <c r="C39" i="1" s="1"/>
  <c r="C38" i="1" s="1"/>
  <c r="C37" i="1" s="1"/>
  <c r="F6" i="9"/>
  <c r="F3" i="9" s="1"/>
  <c r="F21" i="5"/>
  <c r="I6" i="4"/>
  <c r="H6" i="4"/>
  <c r="F4" i="9"/>
  <c r="G8" i="4"/>
  <c r="G3" i="9"/>
  <c r="F9" i="8"/>
  <c r="H4" i="4"/>
  <c r="G6" i="5" s="1"/>
  <c r="F20" i="5"/>
  <c r="F22" i="5"/>
  <c r="G9" i="5"/>
  <c r="H4" i="8" l="1"/>
  <c r="H11" i="4"/>
  <c r="G10" i="5"/>
  <c r="G24" i="5" s="1"/>
  <c r="H22" i="5"/>
  <c r="C7" i="1"/>
  <c r="I5" i="1"/>
  <c r="I3" i="1" s="1"/>
  <c r="G5" i="1"/>
  <c r="G3" i="1" s="1"/>
  <c r="H5" i="1"/>
  <c r="H3" i="1" s="1"/>
  <c r="F5" i="1"/>
  <c r="F3" i="1" s="1"/>
  <c r="J5" i="1"/>
  <c r="J3" i="1" s="1"/>
  <c r="F4" i="8"/>
  <c r="F8" i="5" s="1"/>
  <c r="G4" i="4"/>
  <c r="G11" i="4" s="1"/>
  <c r="I11" i="4"/>
  <c r="H6" i="5"/>
  <c r="H8" i="5"/>
  <c r="H20" i="8"/>
  <c r="G20" i="8"/>
  <c r="H10" i="5" l="1"/>
  <c r="H24" i="5" s="1"/>
  <c r="E5" i="1"/>
  <c r="E3" i="1" s="1"/>
  <c r="C5" i="1"/>
  <c r="C3" i="1" s="1"/>
  <c r="D5" i="1"/>
  <c r="D3" i="1" s="1"/>
  <c r="F20" i="8"/>
  <c r="F6" i="5"/>
  <c r="F10" i="5" s="1"/>
  <c r="F24" i="5" s="1"/>
</calcChain>
</file>

<file path=xl/sharedStrings.xml><?xml version="1.0" encoding="utf-8"?>
<sst xmlns="http://schemas.openxmlformats.org/spreadsheetml/2006/main" count="130" uniqueCount="96">
  <si>
    <t>Podskupina</t>
  </si>
  <si>
    <t>Sku-pina</t>
  </si>
  <si>
    <t>Raz-red</t>
  </si>
  <si>
    <t>Odje-ljak</t>
  </si>
  <si>
    <t>Materijalni rashodi</t>
  </si>
  <si>
    <t>A. RAČUN PRIHODA I RASHODA</t>
  </si>
  <si>
    <t>Naknade troškova zaposlenima</t>
  </si>
  <si>
    <t>Rashodi za usluge</t>
  </si>
  <si>
    <t>Financijski rashodi</t>
  </si>
  <si>
    <t>Rashodi za nabavu proizvedene dugotrajne imovine</t>
  </si>
  <si>
    <t>Postrojenja i oprema</t>
  </si>
  <si>
    <t>PRIMICI OD FINANCIJSKE IMOVINE I ZADUŽIVANJA</t>
  </si>
  <si>
    <t>IZDACI ZA FINANCIJSKU IMOVINU I OTPLATE ZAJMOVA</t>
  </si>
  <si>
    <t>PRIHODI OD NEFINANCIJSKE IMOVINE</t>
  </si>
  <si>
    <t>RASHODI ZA NEFINANCIJSKU IMOVINU</t>
  </si>
  <si>
    <t>RAZLIKA - VIŠAK / MANJAK</t>
  </si>
  <si>
    <t>PRIHODI POSLOVANJA</t>
  </si>
  <si>
    <t>Naziv prihoda</t>
  </si>
  <si>
    <t>B. RAČUN FINANCIRANJA</t>
  </si>
  <si>
    <t>RASHODI POSLOVANJA</t>
  </si>
  <si>
    <t>Rashodi za zaposlene</t>
  </si>
  <si>
    <t>Ostali rashodi za zaposlene</t>
  </si>
  <si>
    <t>Doprinosi na plaće</t>
  </si>
  <si>
    <t>Rashodi za materijal i energiju</t>
  </si>
  <si>
    <t>Ostale usluge</t>
  </si>
  <si>
    <t>Ostali nespomenuti rashodi poslovanja</t>
  </si>
  <si>
    <t>RASHODI ZA NABAVU NEFINANCIJSKE IMOVINE</t>
  </si>
  <si>
    <t>NETO FINANCIRANJE</t>
  </si>
  <si>
    <t>Naziv rashoda</t>
  </si>
  <si>
    <t>Ostali financijski rashodi</t>
  </si>
  <si>
    <t>Zatezne kamate</t>
  </si>
  <si>
    <t>VIŠAK / MANJAK + NETO FINANCIRANJE</t>
  </si>
  <si>
    <t>Šifra</t>
  </si>
  <si>
    <t>Naziv</t>
  </si>
  <si>
    <t>II. POSEBNI DIO</t>
  </si>
  <si>
    <t>PRIHODI POSLOVANJA I PRIHODI OD PRODAJE NEFINANCIJSKE IMOVINE</t>
  </si>
  <si>
    <t>RASHODI POSLOVANJA I RASHODI ZA NABAVU NEFINANCIJSKE IMOVINE</t>
  </si>
  <si>
    <t>RASHODI  POSLOVANJA</t>
  </si>
  <si>
    <t>C. RAČUN FINANCIRANJA</t>
  </si>
  <si>
    <t>B. RASPOLOŽIVA SREDSTVA IZ PRETHODNE GODINE</t>
  </si>
  <si>
    <t xml:space="preserve">Doprinosi za obvezno zdravstveno osiguranje </t>
  </si>
  <si>
    <t>Plaće (Bruto)</t>
  </si>
  <si>
    <t>Prihodi od upravnih i administrativnih pristojbi, pristojbi po posebnim propisima i naknada</t>
  </si>
  <si>
    <t xml:space="preserve">PRIJEDLOG FINANCIJSKOG PLANA HRVATSKIH VODA                                       </t>
  </si>
  <si>
    <t>I. OPĆI DIO</t>
  </si>
  <si>
    <t>Prihodi po posebnim propisima- sufinanciranje roditelja</t>
  </si>
  <si>
    <t>Prihodi iz nadležnog proračuna i od HZZO-a temeljem ugovornih obveza</t>
  </si>
  <si>
    <t>Prihodi iz nadležnog proračuna za financiranje rashoda poslovanja</t>
  </si>
  <si>
    <t>Opći prihodi i primici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</si>
  <si>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</si>
  <si>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</si>
  <si>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</si>
  <si>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</si>
  <si>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</si>
  <si>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</si>
  <si>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DJEČJI VRTIĆ JAKŠIĆ</t>
  </si>
  <si>
    <t>A100001</t>
  </si>
  <si>
    <t>REDOVNA DJELATNOST DJEČJEG VRTIĆA</t>
  </si>
  <si>
    <t>PREDŠKOLA</t>
  </si>
  <si>
    <t>001</t>
  </si>
  <si>
    <t>Uredski materijal i ostali materijalni rashodi- didaktički materijal</t>
  </si>
  <si>
    <t>UKUPNI RASHODI</t>
  </si>
  <si>
    <t>UKUPNI PRIHODI</t>
  </si>
  <si>
    <t>VIŠAK/ MANJAK PRIHODA IZ PRETHODNE GODINE</t>
  </si>
  <si>
    <t>RANI I PREDŠKOLSKI ODGOJ I OBRAZOVANJE</t>
  </si>
  <si>
    <t>Osn. Račun</t>
  </si>
  <si>
    <t>Sufinanciranje cijene usluge, participacije i sl.</t>
  </si>
  <si>
    <t>Plaće za zaposlene</t>
  </si>
  <si>
    <t>Ostali nenavedeni rashodi za zaposlene</t>
  </si>
  <si>
    <t>Dnevnice za službeni put u zemlji</t>
  </si>
  <si>
    <t>Naknade za prijevoz na posao i s posla</t>
  </si>
  <si>
    <t>Seminari, savjetovanja i simpoziji</t>
  </si>
  <si>
    <t>Ostali materijal za potrebe redovnog poslovanja</t>
  </si>
  <si>
    <t>Namirnice</t>
  </si>
  <si>
    <t>Električa energija</t>
  </si>
  <si>
    <t>Materijal i dijelovi za tekuće i investicijsko održavanje građevinskih objekata</t>
  </si>
  <si>
    <t>Sitni inventar</t>
  </si>
  <si>
    <t>Usluge telefona</t>
  </si>
  <si>
    <t>Iznošenje i odvoz smeća</t>
  </si>
  <si>
    <t>Opskrba vodom</t>
  </si>
  <si>
    <t>Ostala uredska oprema</t>
  </si>
  <si>
    <t>Plan                           za 2020.</t>
  </si>
  <si>
    <t>Projekcija plana                           za 2021.</t>
  </si>
  <si>
    <t>Projekcija plana                           za 2022.</t>
  </si>
  <si>
    <t>PRIJEDLOG PLANA ZA 2020.</t>
  </si>
  <si>
    <t>FINANCIJSKI PLAN DJEČJEG VRTIĆA "BAMBI" KAPTOL ZA 2020.G. 
I PROJEKCIJE ZA 2021. I 2022. GODINU</t>
  </si>
  <si>
    <t>Uredski materijal</t>
  </si>
  <si>
    <t>Materijal za higijenske potrepštine i njegu</t>
  </si>
  <si>
    <t>Plin</t>
  </si>
  <si>
    <t>Službena, radna i zaštitna odjeća</t>
  </si>
  <si>
    <t>Poštarina</t>
  </si>
  <si>
    <t>Deratizacija i dezinsekcija</t>
  </si>
  <si>
    <t>Obvezni pregledi zaposlenika</t>
  </si>
  <si>
    <t>Laboratorijske usluge</t>
  </si>
  <si>
    <t>Premije osiguranja zaposlenika</t>
  </si>
  <si>
    <t>Platni promet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</si>
</sst>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2" x14ac:knownFonts="1">
    <font>
      <sz val="10"/>
      <color indexed="8"/>
      <name val="MS Sans Serif"/>
      <charset val="238"/>
    </font>
    <font>
      <sz val="9.85"/>
      <color indexed="8"/>
      <name val="Times New Roman"/>
      <charset val="238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.85"/>
      <color indexed="8"/>
      <name val="Times New Roman"/>
      <family val="1"/>
    </font>
    <font>
      <i/>
      <sz val="9.85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9.85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MS Sans Serif"/>
      <charset val="238"/>
    </font>
    <font>
      <b/>
      <sz val="14"/>
      <color indexed="8"/>
      <name val="Times New Roman"/>
      <family val="1"/>
    </font>
    <font>
      <sz val="14"/>
      <color indexed="8"/>
      <name val="MS Sans Serif"/>
      <charset val="238"/>
    </font>
    <font>
      <sz val="14"/>
      <color indexed="8"/>
      <name val="Times New Roman"/>
      <family val="1"/>
    </font>
    <font>
      <sz val="12"/>
      <color indexed="8"/>
      <name val="MS Sans Serif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.85"/>
      <color indexed="8"/>
      <name val="Times New Roman"/>
      <family val="1"/>
      <charset val="238"/>
    </font>
    <font>
      <sz val="9.85"/>
      <color indexed="8"/>
      <name val="Times New Roman"/>
      <family val="1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MS Sans Serif"/>
      <charset val="238"/>
    </font>
    <font>
      <b/>
      <sz val="10"/>
      <name val="Times New Roman"/>
      <family val="1"/>
      <charset val="238"/>
    </font>
    <font>
      <sz val="10"/>
      <name val="MS Sans Serif"/>
      <charset val="238"/>
    </font>
    <font>
      <b/>
      <sz val="12"/>
      <name val="Times New Roman"/>
      <family val="1"/>
    </font>
    <font>
      <sz val="12"/>
      <name val="MS Sans Serif"/>
      <charset val="238"/>
    </font>
    <font>
      <sz val="10"/>
      <color indexed="9"/>
      <name val="Times New Roman"/>
      <family val="1"/>
      <charset val="238"/>
    </font>
    <font>
      <sz val="9.85"/>
      <name val="Times New Roman"/>
      <family val="1"/>
      <charset val="238"/>
    </font>
    <font>
      <i/>
      <sz val="9.85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9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i/>
      <sz val="8"/>
      <color indexed="8"/>
      <name val="Times New Roman"/>
      <family val="1"/>
      <charset val="238"/>
    </font>
    <font>
      <i/>
      <sz val="8"/>
      <color indexed="8"/>
      <name val="Arial"/>
      <family val="2"/>
      <charset val="238"/>
    </font>
    <font>
      <sz val="10"/>
      <color theme="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7" fillId="0" borderId="0"/>
    <xf numFmtId="43" fontId="1" fillId="0" borderId="0" applyFont="0" applyFill="0" applyBorder="0" applyAlignment="0" applyProtection="0"/>
  </cellStyleXfs>
  <cellXfs count="250">
    <xf numFmtId="0" fontId="0" fillId="0" borderId="0" xfId="0" applyNumberFormat="1" applyFill="1" applyBorder="1" applyAlignment="1" applyProtection="1"/>
    <xf numFmtId="3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3" fontId="4" fillId="0" borderId="0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  <xf numFmtId="3" fontId="4" fillId="0" borderId="0" xfId="0" quotePrefix="1" applyNumberFormat="1" applyFont="1" applyFill="1" applyBorder="1" applyAlignment="1" applyProtection="1">
      <alignment horizontal="left"/>
    </xf>
    <xf numFmtId="0" fontId="2" fillId="0" borderId="0" xfId="0" quotePrefix="1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quotePrefix="1" applyNumberFormat="1" applyFont="1" applyFill="1" applyBorder="1" applyAlignment="1" applyProtection="1">
      <alignment horizontal="left" wrapText="1"/>
    </xf>
    <xf numFmtId="0" fontId="2" fillId="0" borderId="1" xfId="0" quotePrefix="1" applyFont="1" applyBorder="1" applyAlignment="1">
      <alignment horizontal="left" vertical="center" wrapText="1"/>
    </xf>
    <xf numFmtId="0" fontId="6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3" fontId="3" fillId="0" borderId="0" xfId="0" quotePrefix="1" applyNumberFormat="1" applyFont="1" applyFill="1" applyBorder="1" applyAlignment="1" applyProtection="1">
      <alignment horizontal="left"/>
    </xf>
    <xf numFmtId="0" fontId="10" fillId="0" borderId="0" xfId="0" quotePrefix="1" applyFont="1" applyBorder="1" applyAlignment="1">
      <alignment horizontal="left" vertical="center"/>
    </xf>
    <xf numFmtId="3" fontId="4" fillId="0" borderId="0" xfId="0" applyNumberFormat="1" applyFont="1" applyFill="1" applyBorder="1" applyAlignment="1" applyProtection="1">
      <alignment horizontal="left"/>
    </xf>
    <xf numFmtId="0" fontId="3" fillId="0" borderId="0" xfId="0" quotePrefix="1" applyNumberFormat="1" applyFont="1" applyFill="1" applyBorder="1" applyAlignment="1" applyProtection="1">
      <alignment horizontal="left"/>
    </xf>
    <xf numFmtId="0" fontId="8" fillId="0" borderId="0" xfId="0" quotePrefix="1" applyFont="1" applyBorder="1" applyAlignment="1">
      <alignment horizontal="left" vertical="center"/>
    </xf>
    <xf numFmtId="0" fontId="14" fillId="0" borderId="0" xfId="0" applyNumberFormat="1" applyFont="1" applyFill="1" applyBorder="1" applyAlignment="1" applyProtection="1"/>
    <xf numFmtId="0" fontId="12" fillId="0" borderId="0" xfId="0" quotePrefix="1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wrapText="1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 wrapText="1"/>
    </xf>
    <xf numFmtId="3" fontId="1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2" fillId="0" borderId="0" xfId="0" applyFont="1" applyBorder="1" applyAlignment="1">
      <alignment horizontal="right" vertical="top"/>
    </xf>
    <xf numFmtId="0" fontId="17" fillId="0" borderId="0" xfId="0" applyNumberFormat="1" applyFont="1" applyFill="1" applyBorder="1" applyAlignment="1" applyProtection="1">
      <alignment horizontal="right" vertical="top"/>
    </xf>
    <xf numFmtId="0" fontId="18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16" fillId="0" borderId="0" xfId="0" applyNumberFormat="1" applyFont="1" applyFill="1" applyBorder="1" applyAlignment="1" applyProtection="1">
      <alignment horizontal="right" vertical="top"/>
    </xf>
    <xf numFmtId="0" fontId="19" fillId="0" borderId="0" xfId="0" quotePrefix="1" applyFont="1" applyBorder="1" applyAlignment="1">
      <alignment horizontal="right" vertical="top"/>
    </xf>
    <xf numFmtId="0" fontId="0" fillId="0" borderId="0" xfId="0" applyNumberFormat="1" applyFill="1" applyBorder="1" applyAlignment="1" applyProtection="1">
      <alignment horizontal="right" vertical="top"/>
    </xf>
    <xf numFmtId="0" fontId="21" fillId="0" borderId="0" xfId="0" applyNumberFormat="1" applyFont="1" applyFill="1" applyBorder="1" applyAlignment="1" applyProtection="1"/>
    <xf numFmtId="3" fontId="21" fillId="0" borderId="0" xfId="0" applyNumberFormat="1" applyFont="1" applyFill="1" applyBorder="1" applyAlignment="1" applyProtection="1"/>
    <xf numFmtId="0" fontId="21" fillId="0" borderId="0" xfId="0" applyFont="1" applyBorder="1" applyAlignment="1">
      <alignment vertical="center"/>
    </xf>
    <xf numFmtId="3" fontId="21" fillId="0" borderId="0" xfId="0" quotePrefix="1" applyNumberFormat="1" applyFont="1" applyFill="1" applyBorder="1" applyAlignment="1" applyProtection="1">
      <alignment horizontal="left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quotePrefix="1" applyFont="1" applyAlignment="1">
      <alignment horizontal="left" vertical="center"/>
    </xf>
    <xf numFmtId="0" fontId="22" fillId="0" borderId="0" xfId="0" quotePrefix="1" applyFont="1" applyAlignment="1">
      <alignment horizontal="left" vertical="center"/>
    </xf>
    <xf numFmtId="0" fontId="20" fillId="0" borderId="0" xfId="0" quotePrefix="1" applyFont="1" applyAlignment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left"/>
    </xf>
    <xf numFmtId="0" fontId="0" fillId="0" borderId="0" xfId="0" applyNumberForma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 wrapText="1"/>
    </xf>
    <xf numFmtId="0" fontId="7" fillId="0" borderId="0" xfId="0" quotePrefix="1" applyNumberFormat="1" applyFont="1" applyFill="1" applyBorder="1" applyAlignment="1" applyProtection="1">
      <alignment horizontal="center" vertical="center"/>
    </xf>
    <xf numFmtId="0" fontId="4" fillId="0" borderId="0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center"/>
    </xf>
    <xf numFmtId="0" fontId="20" fillId="0" borderId="0" xfId="0" quotePrefix="1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quotePrefix="1" applyFont="1" applyAlignment="1">
      <alignment horizontal="left"/>
    </xf>
    <xf numFmtId="0" fontId="20" fillId="0" borderId="0" xfId="0" quotePrefix="1" applyFont="1" applyAlignment="1">
      <alignment horizontal="left"/>
    </xf>
    <xf numFmtId="0" fontId="20" fillId="0" borderId="2" xfId="0" quotePrefix="1" applyFont="1" applyBorder="1" applyAlignment="1">
      <alignment horizontal="left"/>
    </xf>
    <xf numFmtId="0" fontId="21" fillId="0" borderId="0" xfId="0" quotePrefix="1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 wrapText="1"/>
    </xf>
    <xf numFmtId="0" fontId="26" fillId="0" borderId="0" xfId="0" quotePrefix="1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wrapText="1"/>
    </xf>
    <xf numFmtId="0" fontId="27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6" fillId="0" borderId="0" xfId="0" quotePrefix="1" applyFont="1" applyBorder="1" applyAlignment="1">
      <alignment horizontal="left" vertical="center"/>
    </xf>
    <xf numFmtId="0" fontId="17" fillId="0" borderId="0" xfId="0" applyNumberFormat="1" applyFont="1" applyFill="1" applyBorder="1" applyAlignment="1" applyProtection="1">
      <alignment horizontal="left" wrapText="1"/>
    </xf>
    <xf numFmtId="0" fontId="26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3" fontId="26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wrapText="1"/>
    </xf>
    <xf numFmtId="3" fontId="17" fillId="0" borderId="0" xfId="0" applyNumberFormat="1" applyFont="1" applyFill="1" applyBorder="1" applyAlignment="1" applyProtection="1">
      <alignment horizontal="right" wrapText="1"/>
    </xf>
    <xf numFmtId="3" fontId="16" fillId="0" borderId="0" xfId="0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right"/>
    </xf>
    <xf numFmtId="3" fontId="16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3" fillId="0" borderId="1" xfId="0" quotePrefix="1" applyNumberFormat="1" applyFont="1" applyFill="1" applyBorder="1" applyAlignment="1" applyProtection="1">
      <alignment horizontal="left"/>
    </xf>
    <xf numFmtId="0" fontId="17" fillId="0" borderId="0" xfId="0" quotePrefix="1" applyFont="1" applyBorder="1" applyAlignment="1">
      <alignment horizontal="left" wrapText="1"/>
    </xf>
    <xf numFmtId="0" fontId="23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6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right" wrapText="1"/>
    </xf>
    <xf numFmtId="0" fontId="26" fillId="0" borderId="0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/>
    </xf>
    <xf numFmtId="0" fontId="2" fillId="0" borderId="0" xfId="0" quotePrefix="1" applyFont="1" applyBorder="1" applyAlignment="1">
      <alignment horizontal="center" vertical="center" wrapText="1"/>
    </xf>
    <xf numFmtId="0" fontId="3" fillId="0" borderId="0" xfId="0" quotePrefix="1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justify"/>
    </xf>
    <xf numFmtId="0" fontId="16" fillId="0" borderId="0" xfId="0" quotePrefix="1" applyFont="1" applyBorder="1" applyAlignment="1">
      <alignment horizontal="left" vertical="justify"/>
    </xf>
    <xf numFmtId="0" fontId="16" fillId="0" borderId="0" xfId="0" quotePrefix="1" applyNumberFormat="1" applyFont="1" applyFill="1" applyBorder="1" applyAlignment="1" applyProtection="1">
      <alignment horizontal="left" vertical="justify"/>
    </xf>
    <xf numFmtId="0" fontId="21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NumberFormat="1" applyFont="1" applyFill="1" applyBorder="1" applyAlignment="1" applyProtection="1">
      <alignment horizontal="left"/>
    </xf>
    <xf numFmtId="0" fontId="20" fillId="0" borderId="2" xfId="0" applyFont="1" applyBorder="1" applyAlignment="1">
      <alignment horizontal="left"/>
    </xf>
    <xf numFmtId="0" fontId="29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2" fillId="0" borderId="0" xfId="0" quotePrefix="1" applyFont="1" applyBorder="1" applyAlignment="1">
      <alignment horizontal="left" vertical="center" wrapText="1"/>
    </xf>
    <xf numFmtId="0" fontId="3" fillId="0" borderId="1" xfId="0" quotePrefix="1" applyNumberFormat="1" applyFont="1" applyFill="1" applyBorder="1" applyAlignment="1" applyProtection="1">
      <alignment horizontal="left" vertical="center"/>
    </xf>
    <xf numFmtId="3" fontId="3" fillId="0" borderId="0" xfId="0" quotePrefix="1" applyNumberFormat="1" applyFont="1" applyFill="1" applyBorder="1" applyAlignment="1" applyProtection="1">
      <alignment horizontal="left" wrapText="1"/>
    </xf>
    <xf numFmtId="0" fontId="25" fillId="0" borderId="0" xfId="0" applyNumberFormat="1" applyFont="1" applyFill="1" applyBorder="1" applyAlignment="1" applyProtection="1">
      <alignment horizontal="center" vertical="center"/>
    </xf>
    <xf numFmtId="3" fontId="33" fillId="0" borderId="0" xfId="0" applyNumberFormat="1" applyFont="1" applyFill="1" applyBorder="1" applyAlignment="1" applyProtection="1">
      <alignment horizontal="right" wrapText="1"/>
    </xf>
    <xf numFmtId="0" fontId="34" fillId="0" borderId="0" xfId="0" applyFont="1" applyBorder="1" applyAlignment="1">
      <alignment horizontal="left"/>
    </xf>
    <xf numFmtId="0" fontId="19" fillId="0" borderId="0" xfId="0" quotePrefix="1" applyFont="1" applyBorder="1" applyAlignment="1">
      <alignment horizontal="left" vertical="center"/>
    </xf>
    <xf numFmtId="0" fontId="35" fillId="0" borderId="0" xfId="0" applyFont="1" applyBorder="1" applyAlignment="1">
      <alignment horizontal="right" vertical="top"/>
    </xf>
    <xf numFmtId="3" fontId="33" fillId="0" borderId="0" xfId="0" applyNumberFormat="1" applyFont="1" applyFill="1" applyBorder="1" applyAlignment="1" applyProtection="1">
      <alignment horizontal="right"/>
    </xf>
    <xf numFmtId="0" fontId="36" fillId="2" borderId="1" xfId="0" applyNumberFormat="1" applyFont="1" applyFill="1" applyBorder="1" applyAlignment="1" applyProtection="1">
      <alignment horizontal="center" vertical="center" wrapText="1"/>
    </xf>
    <xf numFmtId="3" fontId="46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39" fillId="0" borderId="0" xfId="0" applyFont="1" applyBorder="1" applyAlignment="1">
      <alignment horizontal="left" vertical="center"/>
    </xf>
    <xf numFmtId="0" fontId="39" fillId="0" borderId="0" xfId="0" quotePrefix="1" applyFont="1" applyBorder="1" applyAlignment="1">
      <alignment horizontal="left" vertical="justify"/>
    </xf>
    <xf numFmtId="49" fontId="26" fillId="3" borderId="0" xfId="0" applyNumberFormat="1" applyFont="1" applyFill="1" applyBorder="1" applyAlignment="1" applyProtection="1">
      <alignment horizontal="left"/>
    </xf>
    <xf numFmtId="0" fontId="26" fillId="3" borderId="0" xfId="0" applyNumberFormat="1" applyFont="1" applyFill="1" applyBorder="1" applyAlignment="1" applyProtection="1">
      <alignment horizontal="left" wrapText="1"/>
    </xf>
    <xf numFmtId="3" fontId="17" fillId="3" borderId="0" xfId="0" applyNumberFormat="1" applyFont="1" applyFill="1" applyBorder="1" applyAlignment="1" applyProtection="1">
      <alignment horizontal="right"/>
    </xf>
    <xf numFmtId="0" fontId="17" fillId="4" borderId="0" xfId="0" applyNumberFormat="1" applyFont="1" applyFill="1" applyBorder="1" applyAlignment="1" applyProtection="1">
      <alignment horizontal="left"/>
    </xf>
    <xf numFmtId="0" fontId="17" fillId="4" borderId="0" xfId="0" applyNumberFormat="1" applyFont="1" applyFill="1" applyBorder="1" applyAlignment="1" applyProtection="1">
      <alignment horizontal="left" wrapText="1"/>
    </xf>
    <xf numFmtId="3" fontId="17" fillId="4" borderId="0" xfId="0" applyNumberFormat="1" applyFont="1" applyFill="1" applyBorder="1" applyAlignment="1" applyProtection="1">
      <alignment horizontal="right"/>
    </xf>
    <xf numFmtId="0" fontId="17" fillId="5" borderId="0" xfId="0" applyFont="1" applyFill="1" applyBorder="1" applyAlignment="1">
      <alignment horizontal="left" vertical="justify"/>
    </xf>
    <xf numFmtId="0" fontId="17" fillId="5" borderId="0" xfId="0" applyNumberFormat="1" applyFont="1" applyFill="1" applyBorder="1" applyAlignment="1" applyProtection="1">
      <alignment horizontal="left" vertical="center" wrapText="1"/>
    </xf>
    <xf numFmtId="3" fontId="29" fillId="5" borderId="0" xfId="0" applyNumberFormat="1" applyFont="1" applyFill="1" applyBorder="1" applyAlignment="1" applyProtection="1">
      <alignment horizontal="right"/>
    </xf>
    <xf numFmtId="0" fontId="17" fillId="0" borderId="3" xfId="0" quotePrefix="1" applyNumberFormat="1" applyFont="1" applyFill="1" applyBorder="1" applyAlignment="1" applyProtection="1">
      <alignment horizontal="left" vertical="justify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3" fontId="29" fillId="0" borderId="3" xfId="0" applyNumberFormat="1" applyFont="1" applyFill="1" applyBorder="1" applyAlignment="1" applyProtection="1">
      <alignment horizontal="right"/>
    </xf>
    <xf numFmtId="0" fontId="17" fillId="0" borderId="3" xfId="0" applyFont="1" applyBorder="1" applyAlignment="1">
      <alignment horizontal="left" vertical="center"/>
    </xf>
    <xf numFmtId="0" fontId="46" fillId="0" borderId="0" xfId="0" applyNumberFormat="1" applyFont="1" applyFill="1" applyBorder="1" applyAlignment="1" applyProtection="1"/>
    <xf numFmtId="0" fontId="26" fillId="3" borderId="0" xfId="0" applyNumberFormat="1" applyFont="1" applyFill="1" applyBorder="1" applyAlignment="1" applyProtection="1"/>
    <xf numFmtId="3" fontId="26" fillId="3" borderId="0" xfId="0" applyNumberFormat="1" applyFont="1" applyFill="1" applyBorder="1" applyAlignment="1" applyProtection="1"/>
    <xf numFmtId="0" fontId="26" fillId="0" borderId="4" xfId="0" quotePrefix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26" fillId="0" borderId="4" xfId="0" quotePrefix="1" applyFont="1" applyBorder="1" applyAlignment="1">
      <alignment horizontal="left" wrapText="1"/>
    </xf>
    <xf numFmtId="0" fontId="26" fillId="0" borderId="4" xfId="0" quotePrefix="1" applyNumberFormat="1" applyFont="1" applyFill="1" applyBorder="1" applyAlignment="1" applyProtection="1">
      <alignment horizontal="left"/>
    </xf>
    <xf numFmtId="0" fontId="26" fillId="0" borderId="3" xfId="0" quotePrefix="1" applyFont="1" applyBorder="1" applyAlignment="1">
      <alignment horizontal="left"/>
    </xf>
    <xf numFmtId="0" fontId="26" fillId="0" borderId="3" xfId="0" applyNumberFormat="1" applyFont="1" applyFill="1" applyBorder="1" applyAlignment="1" applyProtection="1">
      <alignment wrapText="1"/>
    </xf>
    <xf numFmtId="0" fontId="27" fillId="0" borderId="3" xfId="0" applyNumberFormat="1" applyFont="1" applyFill="1" applyBorder="1" applyAlignment="1" applyProtection="1">
      <alignment wrapText="1"/>
    </xf>
    <xf numFmtId="0" fontId="27" fillId="0" borderId="3" xfId="0" applyNumberFormat="1" applyFont="1" applyFill="1" applyBorder="1" applyAlignment="1" applyProtection="1">
      <alignment horizontal="center" wrapText="1"/>
    </xf>
    <xf numFmtId="3" fontId="26" fillId="0" borderId="3" xfId="0" applyNumberFormat="1" applyFont="1" applyFill="1" applyBorder="1" applyAlignment="1" applyProtection="1">
      <alignment wrapText="1"/>
    </xf>
    <xf numFmtId="4" fontId="26" fillId="0" borderId="3" xfId="0" applyNumberFormat="1" applyFont="1" applyBorder="1" applyAlignment="1">
      <alignment horizontal="right"/>
    </xf>
    <xf numFmtId="3" fontId="26" fillId="3" borderId="5" xfId="0" applyNumberFormat="1" applyFont="1" applyFill="1" applyBorder="1" applyAlignment="1">
      <alignment horizontal="right"/>
    </xf>
    <xf numFmtId="0" fontId="40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left" wrapText="1"/>
    </xf>
    <xf numFmtId="0" fontId="40" fillId="0" borderId="0" xfId="0" applyNumberFormat="1" applyFont="1" applyFill="1" applyBorder="1" applyAlignment="1" applyProtection="1">
      <alignment vertical="center" wrapText="1"/>
    </xf>
    <xf numFmtId="0" fontId="40" fillId="0" borderId="0" xfId="0" applyNumberFormat="1" applyFont="1" applyFill="1" applyBorder="1" applyAlignment="1" applyProtection="1">
      <alignment wrapText="1"/>
    </xf>
    <xf numFmtId="3" fontId="40" fillId="0" borderId="0" xfId="0" applyNumberFormat="1" applyFont="1" applyFill="1" applyBorder="1" applyAlignment="1" applyProtection="1">
      <alignment horizontal="right" wrapText="1"/>
    </xf>
    <xf numFmtId="3" fontId="41" fillId="0" borderId="0" xfId="0" applyNumberFormat="1" applyFont="1" applyFill="1" applyBorder="1" applyAlignment="1" applyProtection="1">
      <alignment horizontal="right" wrapText="1"/>
    </xf>
    <xf numFmtId="0" fontId="40" fillId="0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>
      <alignment horizontal="center" vertical="center" wrapText="1"/>
    </xf>
    <xf numFmtId="164" fontId="42" fillId="0" borderId="0" xfId="2" applyNumberFormat="1" applyFont="1" applyFill="1" applyBorder="1" applyAlignment="1" applyProtection="1">
      <alignment horizontal="right" wrapText="1"/>
    </xf>
    <xf numFmtId="0" fontId="43" fillId="0" borderId="1" xfId="0" quotePrefix="1" applyFont="1" applyBorder="1" applyAlignment="1">
      <alignment horizontal="left" vertical="center" wrapText="1"/>
    </xf>
    <xf numFmtId="0" fontId="43" fillId="0" borderId="1" xfId="0" quotePrefix="1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/>
    </xf>
    <xf numFmtId="0" fontId="45" fillId="0" borderId="0" xfId="0" applyNumberFormat="1" applyFont="1" applyFill="1" applyBorder="1" applyAlignment="1" applyProtection="1"/>
    <xf numFmtId="0" fontId="44" fillId="0" borderId="0" xfId="0" quotePrefix="1" applyFont="1" applyBorder="1" applyAlignment="1">
      <alignment horizontal="left" vertical="justify"/>
    </xf>
    <xf numFmtId="0" fontId="38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left" vertical="justify"/>
    </xf>
    <xf numFmtId="0" fontId="27" fillId="0" borderId="0" xfId="0" applyFont="1" applyBorder="1" applyAlignment="1">
      <alignment horizontal="left" vertical="center"/>
    </xf>
    <xf numFmtId="0" fontId="48" fillId="0" borderId="0" xfId="0" applyNumberFormat="1" applyFont="1" applyFill="1" applyBorder="1" applyAlignment="1" applyProtection="1"/>
    <xf numFmtId="0" fontId="27" fillId="0" borderId="0" xfId="0" applyFont="1" applyBorder="1" applyAlignment="1">
      <alignment vertical="center"/>
    </xf>
    <xf numFmtId="2" fontId="47" fillId="0" borderId="0" xfId="0" applyNumberFormat="1" applyFont="1" applyFill="1" applyBorder="1" applyAlignment="1" applyProtection="1">
      <alignment horizontal="right"/>
    </xf>
    <xf numFmtId="0" fontId="27" fillId="0" borderId="0" xfId="0" quotePrefix="1" applyFont="1" applyBorder="1" applyAlignment="1">
      <alignment horizontal="left" vertical="justify"/>
    </xf>
    <xf numFmtId="0" fontId="27" fillId="0" borderId="0" xfId="0" quotePrefix="1" applyFont="1" applyBorder="1" applyAlignment="1">
      <alignment horizontal="left" vertical="center"/>
    </xf>
    <xf numFmtId="3" fontId="47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vertical="justify"/>
    </xf>
    <xf numFmtId="0" fontId="27" fillId="0" borderId="0" xfId="0" applyFont="1" applyBorder="1" applyAlignment="1">
      <alignment horizontal="left" vertical="center" wrapText="1"/>
    </xf>
    <xf numFmtId="43" fontId="26" fillId="2" borderId="1" xfId="2" applyFont="1" applyFill="1" applyBorder="1" applyAlignment="1" applyProtection="1">
      <alignment horizontal="center" vertical="center" wrapText="1"/>
    </xf>
    <xf numFmtId="43" fontId="26" fillId="3" borderId="0" xfId="2" applyFont="1" applyFill="1" applyBorder="1" applyAlignment="1" applyProtection="1">
      <alignment horizontal="right"/>
    </xf>
    <xf numFmtId="43" fontId="26" fillId="0" borderId="0" xfId="2" applyFont="1" applyFill="1" applyBorder="1" applyAlignment="1" applyProtection="1">
      <alignment horizontal="right"/>
    </xf>
    <xf numFmtId="43" fontId="26" fillId="4" borderId="0" xfId="2" applyFont="1" applyFill="1" applyBorder="1" applyAlignment="1" applyProtection="1">
      <alignment horizontal="right"/>
    </xf>
    <xf numFmtId="43" fontId="49" fillId="5" borderId="0" xfId="2" applyFont="1" applyFill="1" applyBorder="1" applyAlignment="1" applyProtection="1">
      <alignment horizontal="right"/>
    </xf>
    <xf numFmtId="43" fontId="47" fillId="6" borderId="0" xfId="2" applyFont="1" applyFill="1" applyBorder="1" applyAlignment="1" applyProtection="1">
      <alignment horizontal="right"/>
    </xf>
    <xf numFmtId="43" fontId="27" fillId="0" borderId="0" xfId="2" applyFont="1" applyFill="1" applyBorder="1" applyAlignment="1" applyProtection="1"/>
    <xf numFmtId="43" fontId="47" fillId="0" borderId="0" xfId="2" applyFont="1" applyFill="1" applyBorder="1" applyAlignment="1" applyProtection="1">
      <alignment horizontal="right"/>
    </xf>
    <xf numFmtId="43" fontId="49" fillId="6" borderId="3" xfId="2" applyFont="1" applyFill="1" applyBorder="1" applyAlignment="1" applyProtection="1">
      <alignment horizontal="right"/>
    </xf>
    <xf numFmtId="43" fontId="49" fillId="0" borderId="3" xfId="2" applyFont="1" applyFill="1" applyBorder="1" applyAlignment="1" applyProtection="1">
      <alignment horizontal="right"/>
    </xf>
    <xf numFmtId="43" fontId="50" fillId="6" borderId="0" xfId="2" applyFont="1" applyFill="1" applyBorder="1" applyAlignment="1" applyProtection="1">
      <alignment horizontal="right"/>
    </xf>
    <xf numFmtId="43" fontId="51" fillId="0" borderId="0" xfId="2" applyFont="1" applyFill="1" applyBorder="1" applyAlignment="1" applyProtection="1"/>
    <xf numFmtId="43" fontId="50" fillId="0" borderId="0" xfId="2" applyFont="1" applyFill="1" applyBorder="1" applyAlignment="1" applyProtection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0" borderId="3" xfId="0" applyNumberFormat="1" applyFont="1" applyFill="1" applyBorder="1" applyAlignment="1" applyProtection="1">
      <alignment horizontal="right" wrapText="1"/>
    </xf>
    <xf numFmtId="3" fontId="27" fillId="0" borderId="5" xfId="0" applyNumberFormat="1" applyFont="1" applyFill="1" applyBorder="1" applyAlignment="1" applyProtection="1">
      <alignment horizontal="right" wrapText="1"/>
    </xf>
    <xf numFmtId="3" fontId="27" fillId="0" borderId="5" xfId="0" applyNumberFormat="1" applyFont="1" applyBorder="1" applyAlignment="1">
      <alignment horizontal="right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31" fillId="3" borderId="5" xfId="0" quotePrefix="1" applyNumberFormat="1" applyFont="1" applyFill="1" applyBorder="1" applyAlignment="1" applyProtection="1">
      <alignment horizontal="left" wrapText="1"/>
    </xf>
    <xf numFmtId="0" fontId="32" fillId="3" borderId="5" xfId="0" applyNumberFormat="1" applyFont="1" applyFill="1" applyBorder="1" applyAlignment="1" applyProtection="1">
      <alignment wrapText="1"/>
    </xf>
    <xf numFmtId="0" fontId="31" fillId="0" borderId="3" xfId="0" applyNumberFormat="1" applyFont="1" applyFill="1" applyBorder="1" applyAlignment="1" applyProtection="1">
      <alignment horizontal="left" wrapText="1"/>
    </xf>
    <xf numFmtId="0" fontId="32" fillId="0" borderId="3" xfId="0" applyNumberFormat="1" applyFont="1" applyFill="1" applyBorder="1" applyAlignment="1" applyProtection="1">
      <alignment wrapText="1"/>
    </xf>
    <xf numFmtId="0" fontId="31" fillId="0" borderId="3" xfId="0" quotePrefix="1" applyNumberFormat="1" applyFont="1" applyFill="1" applyBorder="1" applyAlignment="1" applyProtection="1">
      <alignment horizontal="left"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wrapText="1"/>
    </xf>
    <xf numFmtId="0" fontId="28" fillId="0" borderId="5" xfId="0" applyNumberFormat="1" applyFont="1" applyFill="1" applyBorder="1" applyAlignment="1" applyProtection="1">
      <alignment wrapText="1"/>
    </xf>
    <xf numFmtId="0" fontId="0" fillId="0" borderId="5" xfId="0" applyNumberFormat="1" applyFill="1" applyBorder="1" applyAlignment="1" applyProtection="1"/>
    <xf numFmtId="0" fontId="26" fillId="0" borderId="4" xfId="0" quotePrefix="1" applyFont="1" applyBorder="1" applyAlignment="1">
      <alignment horizontal="center" wrapText="1"/>
    </xf>
    <xf numFmtId="0" fontId="31" fillId="0" borderId="5" xfId="0" quotePrefix="1" applyNumberFormat="1" applyFont="1" applyFill="1" applyBorder="1" applyAlignment="1" applyProtection="1">
      <alignment horizontal="left" wrapText="1"/>
    </xf>
    <xf numFmtId="0" fontId="32" fillId="0" borderId="5" xfId="0" applyNumberFormat="1" applyFont="1" applyFill="1" applyBorder="1" applyAlignment="1" applyProtection="1">
      <alignment wrapText="1"/>
    </xf>
    <xf numFmtId="0" fontId="30" fillId="0" borderId="3" xfId="0" applyNumberFormat="1" applyFont="1" applyFill="1" applyBorder="1" applyAlignment="1" applyProtection="1"/>
    <xf numFmtId="0" fontId="31" fillId="0" borderId="3" xfId="0" quotePrefix="1" applyFont="1" applyBorder="1" applyAlignment="1">
      <alignment horizontal="left"/>
    </xf>
    <xf numFmtId="0" fontId="30" fillId="0" borderId="3" xfId="0" applyNumberFormat="1" applyFont="1" applyFill="1" applyBorder="1" applyAlignment="1" applyProtection="1">
      <alignment wrapText="1"/>
    </xf>
    <xf numFmtId="0" fontId="12" fillId="0" borderId="6" xfId="0" quotePrefix="1" applyNumberFormat="1" applyFont="1" applyFill="1" applyBorder="1" applyAlignment="1" applyProtection="1">
      <alignment horizontal="left" wrapText="1"/>
    </xf>
    <xf numFmtId="0" fontId="13" fillId="0" borderId="6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wrapText="1"/>
    </xf>
    <xf numFmtId="0" fontId="24" fillId="0" borderId="6" xfId="0" quotePrefix="1" applyNumberFormat="1" applyFont="1" applyFill="1" applyBorder="1" applyAlignment="1" applyProtection="1">
      <alignment horizontal="center" vertical="center" wrapText="1"/>
    </xf>
    <xf numFmtId="0" fontId="25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wrapText="1"/>
    </xf>
    <xf numFmtId="2" fontId="24" fillId="0" borderId="6" xfId="0" applyNumberFormat="1" applyFont="1" applyFill="1" applyBorder="1" applyAlignment="1" applyProtection="1">
      <alignment horizontal="center" vertical="center"/>
    </xf>
  </cellXfs>
  <cellStyles count="3">
    <cellStyle name="Normalno" xfId="0" builtinId="0"/>
    <cellStyle name="Normalno 2" xfId="1" xr:uid="{00000000-0005-0000-0000-000001000000}"/>
    <cellStyle name="Zarez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0"/>
  <sheetViews>
    <sheetView tabSelected="1" zoomScaleNormal="100" workbookViewId="0">
      <selection activeCell="F8" sqref="F8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23" customWidth="1"/>
    <col min="5" max="5" width="44.7109375" customWidth="1"/>
    <col min="6" max="8" width="14.42578125" customWidth="1"/>
  </cols>
  <sheetData>
    <row r="1" spans="1:9" ht="53.25" customHeight="1" x14ac:dyDescent="0.3">
      <c r="A1" s="219" t="s">
        <v>85</v>
      </c>
      <c r="B1" s="220" t="s">
        <v>43</v>
      </c>
      <c r="C1" s="220"/>
      <c r="D1" s="220"/>
      <c r="E1" s="220"/>
      <c r="F1" s="221"/>
      <c r="G1" s="221"/>
      <c r="H1" s="222"/>
    </row>
    <row r="2" spans="1:9" s="35" customFormat="1" ht="26.25" customHeight="1" x14ac:dyDescent="0.3">
      <c r="A2" s="219" t="s">
        <v>44</v>
      </c>
      <c r="B2" s="220"/>
      <c r="C2" s="220"/>
      <c r="D2" s="220"/>
      <c r="E2" s="220"/>
      <c r="F2" s="221"/>
      <c r="G2" s="221"/>
      <c r="H2" s="222"/>
      <c r="I2" s="139"/>
    </row>
    <row r="3" spans="1:9" s="3" customFormat="1" ht="25.5" customHeight="1" x14ac:dyDescent="0.3">
      <c r="A3" s="219" t="s">
        <v>5</v>
      </c>
      <c r="B3" s="220"/>
      <c r="C3" s="220"/>
      <c r="D3" s="220"/>
      <c r="E3" s="220"/>
      <c r="F3" s="221"/>
      <c r="G3" s="221"/>
      <c r="H3" s="222"/>
    </row>
    <row r="4" spans="1:9" s="3" customFormat="1" ht="9" customHeight="1" x14ac:dyDescent="0.3">
      <c r="A4" s="91"/>
      <c r="B4" s="89"/>
      <c r="C4" s="89"/>
      <c r="D4" s="89"/>
      <c r="E4" s="89"/>
      <c r="F4" s="90"/>
      <c r="G4" s="90"/>
    </row>
    <row r="5" spans="1:9" s="3" customFormat="1" ht="27.75" customHeight="1" x14ac:dyDescent="0.25">
      <c r="A5" s="232"/>
      <c r="B5" s="232"/>
      <c r="C5" s="232"/>
      <c r="D5" s="232"/>
      <c r="E5" s="232"/>
      <c r="F5" s="167" t="s">
        <v>81</v>
      </c>
      <c r="G5" s="167" t="s">
        <v>82</v>
      </c>
      <c r="H5" s="167" t="s">
        <v>83</v>
      </c>
    </row>
    <row r="6" spans="1:9" s="3" customFormat="1" ht="22.5" customHeight="1" x14ac:dyDescent="0.25">
      <c r="A6" s="225" t="s">
        <v>16</v>
      </c>
      <c r="B6" s="226"/>
      <c r="C6" s="226"/>
      <c r="D6" s="226"/>
      <c r="E6" s="235"/>
      <c r="F6" s="215">
        <f>prihodi!G4</f>
        <v>374000</v>
      </c>
      <c r="G6" s="215">
        <f>prihodi!H4</f>
        <v>1234000</v>
      </c>
      <c r="H6" s="215">
        <f>prihodi!I4</f>
        <v>1276000</v>
      </c>
    </row>
    <row r="7" spans="1:9" s="3" customFormat="1" ht="22.5" customHeight="1" x14ac:dyDescent="0.25">
      <c r="A7" s="236" t="s">
        <v>13</v>
      </c>
      <c r="B7" s="235"/>
      <c r="C7" s="235"/>
      <c r="D7" s="235"/>
      <c r="E7" s="235"/>
      <c r="F7" s="215">
        <v>0</v>
      </c>
      <c r="G7" s="215">
        <v>0</v>
      </c>
      <c r="H7" s="215">
        <v>0</v>
      </c>
    </row>
    <row r="8" spans="1:9" s="3" customFormat="1" ht="22.5" customHeight="1" x14ac:dyDescent="0.25">
      <c r="A8" s="227" t="s">
        <v>37</v>
      </c>
      <c r="B8" s="226"/>
      <c r="C8" s="226"/>
      <c r="D8" s="226"/>
      <c r="E8" s="237"/>
      <c r="F8" s="216">
        <f>'rashodi-opći dio'!F4</f>
        <v>323000</v>
      </c>
      <c r="G8" s="216">
        <f>'rashodi-opći dio'!G4</f>
        <v>1224000.3999999999</v>
      </c>
      <c r="H8" s="216">
        <f>'rashodi-opći dio'!H4</f>
        <v>1266000.3999999999</v>
      </c>
    </row>
    <row r="9" spans="1:9" s="3" customFormat="1" ht="22.5" customHeight="1" x14ac:dyDescent="0.25">
      <c r="A9" s="236" t="s">
        <v>14</v>
      </c>
      <c r="B9" s="235"/>
      <c r="C9" s="235"/>
      <c r="D9" s="235"/>
      <c r="E9" s="235"/>
      <c r="F9" s="216">
        <f>'rashodi-opći dio'!F16</f>
        <v>51000</v>
      </c>
      <c r="G9" s="216">
        <f>'rashodi-opći dio'!G16</f>
        <v>10000</v>
      </c>
      <c r="H9" s="216">
        <f>'rashodi-opći dio'!H16</f>
        <v>10000</v>
      </c>
    </row>
    <row r="10" spans="1:9" s="3" customFormat="1" ht="22.5" customHeight="1" x14ac:dyDescent="0.25">
      <c r="A10" s="233" t="s">
        <v>15</v>
      </c>
      <c r="B10" s="234"/>
      <c r="C10" s="234"/>
      <c r="D10" s="234"/>
      <c r="E10" s="234"/>
      <c r="F10" s="217">
        <f>F6+F7-F8-F9</f>
        <v>0</v>
      </c>
      <c r="G10" s="217">
        <f>G6+G7-G8-G9</f>
        <v>-0.39999999990686774</v>
      </c>
      <c r="H10" s="217">
        <f>H6+H7-H8-H9</f>
        <v>-0.39999999990686774</v>
      </c>
    </row>
    <row r="11" spans="1:9" s="3" customFormat="1" ht="9" customHeight="1" x14ac:dyDescent="0.25">
      <c r="A11" s="92"/>
      <c r="B11" s="93"/>
      <c r="C11" s="93"/>
      <c r="D11" s="93"/>
      <c r="E11" s="93"/>
      <c r="F11" s="94"/>
      <c r="G11" s="94"/>
    </row>
    <row r="12" spans="1:9" s="3" customFormat="1" ht="25.5" customHeight="1" x14ac:dyDescent="0.3">
      <c r="A12" s="219" t="s">
        <v>39</v>
      </c>
      <c r="B12" s="220"/>
      <c r="C12" s="220"/>
      <c r="D12" s="220"/>
      <c r="E12" s="220"/>
      <c r="F12" s="221"/>
      <c r="G12" s="221"/>
      <c r="H12" s="222"/>
    </row>
    <row r="13" spans="1:9" s="3" customFormat="1" ht="9" customHeight="1" x14ac:dyDescent="0.3">
      <c r="A13" s="91"/>
      <c r="B13" s="89"/>
      <c r="C13" s="89"/>
      <c r="D13" s="89"/>
      <c r="E13" s="89"/>
      <c r="F13" s="90"/>
      <c r="G13" s="90"/>
    </row>
    <row r="14" spans="1:9" s="3" customFormat="1" ht="27.75" customHeight="1" x14ac:dyDescent="0.25">
      <c r="A14" s="168"/>
      <c r="B14" s="168"/>
      <c r="C14" s="168"/>
      <c r="D14" s="166"/>
      <c r="E14" s="169"/>
      <c r="F14" s="167" t="s">
        <v>81</v>
      </c>
      <c r="G14" s="167" t="s">
        <v>82</v>
      </c>
      <c r="H14" s="167" t="s">
        <v>83</v>
      </c>
    </row>
    <row r="15" spans="1:9" s="3" customFormat="1" ht="22.5" customHeight="1" x14ac:dyDescent="0.25">
      <c r="A15" s="229" t="s">
        <v>63</v>
      </c>
      <c r="B15" s="230"/>
      <c r="C15" s="230"/>
      <c r="D15" s="230"/>
      <c r="E15" s="231"/>
      <c r="F15" s="218">
        <v>0</v>
      </c>
      <c r="G15" s="218">
        <v>0</v>
      </c>
      <c r="H15" s="218">
        <v>0</v>
      </c>
    </row>
    <row r="16" spans="1:9" s="3" customFormat="1" ht="9" customHeight="1" x14ac:dyDescent="0.25">
      <c r="A16" s="104"/>
      <c r="B16" s="105"/>
      <c r="C16" s="105"/>
      <c r="D16" s="105"/>
      <c r="E16"/>
      <c r="F16" s="106"/>
      <c r="G16" s="106"/>
    </row>
    <row r="17" spans="1:8" s="32" customFormat="1" ht="25.5" customHeight="1" x14ac:dyDescent="0.3">
      <c r="A17" s="228" t="s">
        <v>38</v>
      </c>
      <c r="B17" s="220"/>
      <c r="C17" s="220"/>
      <c r="D17" s="220"/>
      <c r="E17" s="220"/>
      <c r="F17" s="221"/>
      <c r="G17" s="221"/>
      <c r="H17" s="222"/>
    </row>
    <row r="18" spans="1:8" s="32" customFormat="1" ht="9" customHeight="1" x14ac:dyDescent="0.3">
      <c r="A18" s="92"/>
      <c r="B18" s="93"/>
      <c r="C18" s="93"/>
      <c r="D18" s="93"/>
      <c r="E18" s="93"/>
      <c r="F18" s="94"/>
      <c r="G18" s="94"/>
    </row>
    <row r="19" spans="1:8" s="32" customFormat="1" ht="27.75" customHeight="1" x14ac:dyDescent="0.3">
      <c r="A19" s="168"/>
      <c r="B19" s="168"/>
      <c r="C19" s="168"/>
      <c r="D19" s="166"/>
      <c r="E19" s="169"/>
      <c r="F19" s="167" t="s">
        <v>81</v>
      </c>
      <c r="G19" s="167" t="s">
        <v>82</v>
      </c>
      <c r="H19" s="167" t="s">
        <v>83</v>
      </c>
    </row>
    <row r="20" spans="1:8" s="32" customFormat="1" ht="33" customHeight="1" x14ac:dyDescent="0.3">
      <c r="A20" s="225" t="s">
        <v>11</v>
      </c>
      <c r="B20" s="226"/>
      <c r="C20" s="226"/>
      <c r="D20" s="226"/>
      <c r="E20" s="226"/>
      <c r="F20" s="215">
        <f>'račun financiranja'!F4</f>
        <v>0</v>
      </c>
      <c r="G20" s="215">
        <f>'račun financiranja'!G4</f>
        <v>0</v>
      </c>
      <c r="H20" s="215">
        <f>'račun financiranja'!H4</f>
        <v>0</v>
      </c>
    </row>
    <row r="21" spans="1:8" s="32" customFormat="1" ht="33.75" customHeight="1" x14ac:dyDescent="0.3">
      <c r="A21" s="225" t="s">
        <v>12</v>
      </c>
      <c r="B21" s="226"/>
      <c r="C21" s="226"/>
      <c r="D21" s="226"/>
      <c r="E21" s="226"/>
      <c r="F21" s="215">
        <f>'račun financiranja'!F6</f>
        <v>0</v>
      </c>
      <c r="G21" s="215">
        <f>'račun financiranja'!G6</f>
        <v>0</v>
      </c>
      <c r="H21" s="215">
        <f>'račun financiranja'!H6</f>
        <v>0</v>
      </c>
    </row>
    <row r="22" spans="1:8" s="32" customFormat="1" ht="30.75" customHeight="1" x14ac:dyDescent="0.3">
      <c r="A22" s="227" t="s">
        <v>27</v>
      </c>
      <c r="B22" s="226"/>
      <c r="C22" s="226"/>
      <c r="D22" s="226"/>
      <c r="E22" s="226"/>
      <c r="F22" s="215">
        <f>F20-F21</f>
        <v>0</v>
      </c>
      <c r="G22" s="215">
        <f>G20-G21</f>
        <v>0</v>
      </c>
      <c r="H22" s="215">
        <f>H20-H21</f>
        <v>0</v>
      </c>
    </row>
    <row r="23" spans="1:8" s="32" customFormat="1" ht="15" customHeight="1" x14ac:dyDescent="0.3">
      <c r="A23" s="170"/>
      <c r="B23" s="171"/>
      <c r="C23" s="172"/>
      <c r="D23" s="173"/>
      <c r="E23" s="171"/>
      <c r="F23" s="174"/>
      <c r="G23" s="174"/>
      <c r="H23" s="175"/>
    </row>
    <row r="24" spans="1:8" s="32" customFormat="1" ht="22.5" customHeight="1" x14ac:dyDescent="0.3">
      <c r="A24" s="223" t="s">
        <v>31</v>
      </c>
      <c r="B24" s="224"/>
      <c r="C24" s="224"/>
      <c r="D24" s="224"/>
      <c r="E24" s="224"/>
      <c r="F24" s="176">
        <f>SUM(F10,F15,F22)</f>
        <v>0</v>
      </c>
      <c r="G24" s="176">
        <f>SUM(G10,G15,G22)</f>
        <v>-0.39999999990686774</v>
      </c>
      <c r="H24" s="176">
        <f>SUM(H10,H15,H22)</f>
        <v>-0.39999999990686774</v>
      </c>
    </row>
    <row r="25" spans="1:8" s="32" customFormat="1" ht="18" customHeight="1" x14ac:dyDescent="0.35">
      <c r="A25" s="33"/>
      <c r="B25" s="34"/>
      <c r="C25" s="34"/>
      <c r="D25" s="34"/>
      <c r="E25" s="34"/>
    </row>
    <row r="26" spans="1:8" s="3" customFormat="1" x14ac:dyDescent="0.2">
      <c r="D26" s="22"/>
    </row>
    <row r="27" spans="1:8" s="3" customFormat="1" x14ac:dyDescent="0.2">
      <c r="D27" s="22"/>
    </row>
    <row r="28" spans="1:8" s="3" customFormat="1" x14ac:dyDescent="0.2">
      <c r="D28" s="22"/>
    </row>
    <row r="29" spans="1:8" s="3" customFormat="1" x14ac:dyDescent="0.2">
      <c r="D29" s="22"/>
    </row>
    <row r="30" spans="1:8" s="3" customFormat="1" x14ac:dyDescent="0.2">
      <c r="D30" s="22"/>
    </row>
    <row r="31" spans="1:8" s="3" customFormat="1" x14ac:dyDescent="0.2">
      <c r="D31" s="22"/>
    </row>
    <row r="32" spans="1:8" s="3" customFormat="1" x14ac:dyDescent="0.2">
      <c r="D32" s="22"/>
    </row>
    <row r="33" spans="4:4" s="3" customFormat="1" x14ac:dyDescent="0.2">
      <c r="D33" s="22"/>
    </row>
    <row r="34" spans="4:4" s="3" customFormat="1" x14ac:dyDescent="0.2">
      <c r="D34" s="22"/>
    </row>
    <row r="35" spans="4:4" s="3" customFormat="1" x14ac:dyDescent="0.2">
      <c r="D35" s="22"/>
    </row>
    <row r="36" spans="4:4" s="3" customFormat="1" x14ac:dyDescent="0.2">
      <c r="D36" s="22"/>
    </row>
    <row r="37" spans="4:4" s="3" customFormat="1" x14ac:dyDescent="0.2">
      <c r="D37" s="22"/>
    </row>
    <row r="38" spans="4:4" s="3" customFormat="1" x14ac:dyDescent="0.2">
      <c r="D38" s="22"/>
    </row>
    <row r="39" spans="4:4" s="3" customFormat="1" x14ac:dyDescent="0.2">
      <c r="D39" s="22"/>
    </row>
    <row r="40" spans="4:4" s="3" customFormat="1" x14ac:dyDescent="0.2">
      <c r="D40" s="22"/>
    </row>
    <row r="41" spans="4:4" s="3" customFormat="1" x14ac:dyDescent="0.2">
      <c r="D41" s="22"/>
    </row>
    <row r="42" spans="4:4" s="3" customFormat="1" x14ac:dyDescent="0.2">
      <c r="D42" s="22"/>
    </row>
    <row r="43" spans="4:4" s="3" customFormat="1" x14ac:dyDescent="0.2">
      <c r="D43" s="22"/>
    </row>
    <row r="44" spans="4:4" s="3" customFormat="1" x14ac:dyDescent="0.2">
      <c r="D44" s="22"/>
    </row>
    <row r="45" spans="4:4" s="3" customFormat="1" x14ac:dyDescent="0.2">
      <c r="D45" s="22"/>
    </row>
    <row r="46" spans="4:4" s="3" customFormat="1" x14ac:dyDescent="0.2">
      <c r="D46" s="22"/>
    </row>
    <row r="47" spans="4:4" s="3" customFormat="1" x14ac:dyDescent="0.2">
      <c r="D47" s="22"/>
    </row>
    <row r="48" spans="4:4" s="3" customFormat="1" x14ac:dyDescent="0.2">
      <c r="D48" s="22"/>
    </row>
    <row r="49" spans="4:4" s="3" customFormat="1" x14ac:dyDescent="0.2">
      <c r="D49" s="22"/>
    </row>
    <row r="50" spans="4:4" s="3" customFormat="1" x14ac:dyDescent="0.2">
      <c r="D50" s="22"/>
    </row>
    <row r="51" spans="4:4" s="3" customFormat="1" x14ac:dyDescent="0.2">
      <c r="D51" s="22"/>
    </row>
    <row r="52" spans="4:4" s="3" customFormat="1" x14ac:dyDescent="0.2">
      <c r="D52" s="22"/>
    </row>
    <row r="53" spans="4:4" s="3" customFormat="1" x14ac:dyDescent="0.2">
      <c r="D53" s="22"/>
    </row>
    <row r="54" spans="4:4" s="3" customFormat="1" x14ac:dyDescent="0.2">
      <c r="D54" s="22"/>
    </row>
    <row r="55" spans="4:4" s="3" customFormat="1" x14ac:dyDescent="0.2">
      <c r="D55" s="22"/>
    </row>
    <row r="56" spans="4:4" s="3" customFormat="1" x14ac:dyDescent="0.2">
      <c r="D56" s="22"/>
    </row>
    <row r="57" spans="4:4" s="3" customFormat="1" x14ac:dyDescent="0.2">
      <c r="D57" s="22"/>
    </row>
    <row r="58" spans="4:4" s="3" customFormat="1" x14ac:dyDescent="0.2">
      <c r="D58" s="22"/>
    </row>
    <row r="59" spans="4:4" s="3" customFormat="1" x14ac:dyDescent="0.2">
      <c r="D59" s="22"/>
    </row>
    <row r="60" spans="4:4" s="3" customFormat="1" x14ac:dyDescent="0.2">
      <c r="D60" s="22"/>
    </row>
    <row r="61" spans="4:4" s="3" customFormat="1" x14ac:dyDescent="0.2">
      <c r="D61" s="22"/>
    </row>
    <row r="62" spans="4:4" s="3" customFormat="1" x14ac:dyDescent="0.2">
      <c r="D62" s="22"/>
    </row>
    <row r="63" spans="4:4" s="3" customFormat="1" x14ac:dyDescent="0.2">
      <c r="D63" s="22"/>
    </row>
    <row r="64" spans="4:4" s="3" customFormat="1" x14ac:dyDescent="0.2">
      <c r="D64" s="22"/>
    </row>
    <row r="65" spans="4:4" s="3" customFormat="1" x14ac:dyDescent="0.2">
      <c r="D65" s="22"/>
    </row>
    <row r="66" spans="4:4" s="3" customFormat="1" x14ac:dyDescent="0.2">
      <c r="D66" s="22"/>
    </row>
    <row r="67" spans="4:4" s="3" customFormat="1" x14ac:dyDescent="0.2">
      <c r="D67" s="22"/>
    </row>
    <row r="68" spans="4:4" s="3" customFormat="1" x14ac:dyDescent="0.2">
      <c r="D68" s="22"/>
    </row>
    <row r="69" spans="4:4" s="3" customFormat="1" x14ac:dyDescent="0.2">
      <c r="D69" s="22"/>
    </row>
    <row r="70" spans="4:4" s="3" customFormat="1" x14ac:dyDescent="0.2">
      <c r="D70" s="22"/>
    </row>
    <row r="71" spans="4:4" s="3" customFormat="1" x14ac:dyDescent="0.2">
      <c r="D71" s="22"/>
    </row>
    <row r="72" spans="4:4" s="3" customFormat="1" x14ac:dyDescent="0.2">
      <c r="D72" s="22"/>
    </row>
    <row r="73" spans="4:4" s="3" customFormat="1" x14ac:dyDescent="0.2">
      <c r="D73" s="22"/>
    </row>
    <row r="74" spans="4:4" s="3" customFormat="1" x14ac:dyDescent="0.2">
      <c r="D74" s="22"/>
    </row>
    <row r="75" spans="4:4" s="3" customFormat="1" x14ac:dyDescent="0.2">
      <c r="D75" s="22"/>
    </row>
    <row r="76" spans="4:4" s="3" customFormat="1" x14ac:dyDescent="0.2">
      <c r="D76" s="22"/>
    </row>
    <row r="77" spans="4:4" s="3" customFormat="1" x14ac:dyDescent="0.2">
      <c r="D77" s="22"/>
    </row>
    <row r="78" spans="4:4" s="3" customFormat="1" x14ac:dyDescent="0.2">
      <c r="D78" s="22"/>
    </row>
    <row r="79" spans="4:4" s="3" customFormat="1" x14ac:dyDescent="0.2">
      <c r="D79" s="22"/>
    </row>
    <row r="80" spans="4:4" s="3" customFormat="1" x14ac:dyDescent="0.2">
      <c r="D80" s="22"/>
    </row>
    <row r="81" spans="4:4" s="3" customFormat="1" x14ac:dyDescent="0.2">
      <c r="D81" s="22"/>
    </row>
    <row r="82" spans="4:4" s="3" customFormat="1" x14ac:dyDescent="0.2">
      <c r="D82" s="22"/>
    </row>
    <row r="83" spans="4:4" s="3" customFormat="1" x14ac:dyDescent="0.2">
      <c r="D83" s="22"/>
    </row>
    <row r="84" spans="4:4" s="3" customFormat="1" x14ac:dyDescent="0.2">
      <c r="D84" s="22"/>
    </row>
    <row r="85" spans="4:4" s="3" customFormat="1" x14ac:dyDescent="0.2">
      <c r="D85" s="22"/>
    </row>
    <row r="86" spans="4:4" s="3" customFormat="1" x14ac:dyDescent="0.2">
      <c r="D86" s="22"/>
    </row>
    <row r="87" spans="4:4" s="3" customFormat="1" x14ac:dyDescent="0.2">
      <c r="D87" s="22"/>
    </row>
    <row r="88" spans="4:4" s="3" customFormat="1" x14ac:dyDescent="0.2">
      <c r="D88" s="22"/>
    </row>
    <row r="89" spans="4:4" s="3" customFormat="1" x14ac:dyDescent="0.2">
      <c r="D89" s="22"/>
    </row>
    <row r="90" spans="4:4" s="3" customFormat="1" x14ac:dyDescent="0.2">
      <c r="D90" s="22"/>
    </row>
    <row r="91" spans="4:4" s="3" customFormat="1" x14ac:dyDescent="0.2">
      <c r="D91" s="22"/>
    </row>
    <row r="92" spans="4:4" s="3" customFormat="1" x14ac:dyDescent="0.2">
      <c r="D92" s="22"/>
    </row>
    <row r="93" spans="4:4" s="3" customFormat="1" x14ac:dyDescent="0.2">
      <c r="D93" s="22"/>
    </row>
    <row r="94" spans="4:4" s="3" customFormat="1" x14ac:dyDescent="0.2">
      <c r="D94" s="22"/>
    </row>
    <row r="95" spans="4:4" s="3" customFormat="1" x14ac:dyDescent="0.2">
      <c r="D95" s="22"/>
    </row>
    <row r="96" spans="4:4" s="3" customFormat="1" x14ac:dyDescent="0.2">
      <c r="D96" s="22"/>
    </row>
    <row r="97" spans="4:4" s="3" customFormat="1" x14ac:dyDescent="0.2">
      <c r="D97" s="22"/>
    </row>
    <row r="98" spans="4:4" s="3" customFormat="1" x14ac:dyDescent="0.2">
      <c r="D98" s="22"/>
    </row>
    <row r="99" spans="4:4" s="3" customFormat="1" x14ac:dyDescent="0.2">
      <c r="D99" s="22"/>
    </row>
    <row r="100" spans="4:4" s="3" customFormat="1" x14ac:dyDescent="0.2">
      <c r="D100" s="22"/>
    </row>
    <row r="101" spans="4:4" s="3" customFormat="1" x14ac:dyDescent="0.2">
      <c r="D101" s="22"/>
    </row>
    <row r="102" spans="4:4" s="3" customFormat="1" x14ac:dyDescent="0.2">
      <c r="D102" s="22"/>
    </row>
    <row r="103" spans="4:4" s="3" customFormat="1" x14ac:dyDescent="0.2">
      <c r="D103" s="22"/>
    </row>
    <row r="104" spans="4:4" s="3" customFormat="1" x14ac:dyDescent="0.2">
      <c r="D104" s="22"/>
    </row>
    <row r="105" spans="4:4" s="3" customFormat="1" x14ac:dyDescent="0.2">
      <c r="D105" s="22"/>
    </row>
    <row r="106" spans="4:4" s="3" customFormat="1" x14ac:dyDescent="0.2">
      <c r="D106" s="22"/>
    </row>
    <row r="107" spans="4:4" s="3" customFormat="1" x14ac:dyDescent="0.2">
      <c r="D107" s="22"/>
    </row>
    <row r="108" spans="4:4" s="3" customFormat="1" x14ac:dyDescent="0.2">
      <c r="D108" s="22"/>
    </row>
    <row r="109" spans="4:4" s="3" customFormat="1" x14ac:dyDescent="0.2">
      <c r="D109" s="22"/>
    </row>
    <row r="110" spans="4:4" s="3" customFormat="1" x14ac:dyDescent="0.2">
      <c r="D110" s="22"/>
    </row>
    <row r="111" spans="4:4" s="3" customFormat="1" x14ac:dyDescent="0.2">
      <c r="D111" s="22"/>
    </row>
    <row r="112" spans="4:4" s="3" customFormat="1" x14ac:dyDescent="0.2">
      <c r="D112" s="22"/>
    </row>
    <row r="113" spans="4:4" s="3" customFormat="1" x14ac:dyDescent="0.2">
      <c r="D113" s="22"/>
    </row>
    <row r="114" spans="4:4" s="3" customFormat="1" x14ac:dyDescent="0.2">
      <c r="D114" s="22"/>
    </row>
    <row r="115" spans="4:4" s="3" customFormat="1" x14ac:dyDescent="0.2">
      <c r="D115" s="22"/>
    </row>
    <row r="116" spans="4:4" s="3" customFormat="1" x14ac:dyDescent="0.2">
      <c r="D116" s="22"/>
    </row>
    <row r="117" spans="4:4" s="3" customFormat="1" x14ac:dyDescent="0.2">
      <c r="D117" s="22"/>
    </row>
    <row r="118" spans="4:4" s="3" customFormat="1" x14ac:dyDescent="0.2">
      <c r="D118" s="22"/>
    </row>
    <row r="119" spans="4:4" s="3" customFormat="1" x14ac:dyDescent="0.2">
      <c r="D119" s="22"/>
    </row>
    <row r="120" spans="4:4" s="3" customFormat="1" x14ac:dyDescent="0.2">
      <c r="D120" s="22"/>
    </row>
    <row r="121" spans="4:4" s="3" customFormat="1" x14ac:dyDescent="0.2">
      <c r="D121" s="22"/>
    </row>
    <row r="122" spans="4:4" s="3" customFormat="1" x14ac:dyDescent="0.2">
      <c r="D122" s="22"/>
    </row>
    <row r="123" spans="4:4" s="3" customFormat="1" x14ac:dyDescent="0.2">
      <c r="D123" s="22"/>
    </row>
    <row r="124" spans="4:4" s="3" customFormat="1" x14ac:dyDescent="0.2">
      <c r="D124" s="22"/>
    </row>
    <row r="125" spans="4:4" s="3" customFormat="1" x14ac:dyDescent="0.2">
      <c r="D125" s="22"/>
    </row>
    <row r="126" spans="4:4" s="3" customFormat="1" x14ac:dyDescent="0.2">
      <c r="D126" s="22"/>
    </row>
    <row r="127" spans="4:4" s="3" customFormat="1" x14ac:dyDescent="0.2">
      <c r="D127" s="22"/>
    </row>
    <row r="128" spans="4:4" s="3" customFormat="1" x14ac:dyDescent="0.2">
      <c r="D128" s="22"/>
    </row>
    <row r="129" spans="4:4" s="3" customFormat="1" x14ac:dyDescent="0.2">
      <c r="D129" s="22"/>
    </row>
    <row r="130" spans="4:4" s="3" customFormat="1" x14ac:dyDescent="0.2">
      <c r="D130" s="22"/>
    </row>
    <row r="131" spans="4:4" s="3" customFormat="1" x14ac:dyDescent="0.2">
      <c r="D131" s="22"/>
    </row>
    <row r="132" spans="4:4" s="3" customFormat="1" x14ac:dyDescent="0.2">
      <c r="D132" s="22"/>
    </row>
    <row r="133" spans="4:4" s="3" customFormat="1" x14ac:dyDescent="0.2">
      <c r="D133" s="22"/>
    </row>
    <row r="134" spans="4:4" s="3" customFormat="1" x14ac:dyDescent="0.2">
      <c r="D134" s="22"/>
    </row>
    <row r="135" spans="4:4" s="3" customFormat="1" x14ac:dyDescent="0.2">
      <c r="D135" s="22"/>
    </row>
    <row r="136" spans="4:4" s="3" customFormat="1" x14ac:dyDescent="0.2">
      <c r="D136" s="22"/>
    </row>
    <row r="137" spans="4:4" s="3" customFormat="1" x14ac:dyDescent="0.2">
      <c r="D137" s="22"/>
    </row>
    <row r="138" spans="4:4" s="3" customFormat="1" x14ac:dyDescent="0.2">
      <c r="D138" s="22"/>
    </row>
    <row r="139" spans="4:4" s="3" customFormat="1" x14ac:dyDescent="0.2">
      <c r="D139" s="22"/>
    </row>
    <row r="140" spans="4:4" s="3" customFormat="1" x14ac:dyDescent="0.2">
      <c r="D140" s="22"/>
    </row>
    <row r="141" spans="4:4" s="3" customFormat="1" x14ac:dyDescent="0.2">
      <c r="D141" s="22"/>
    </row>
    <row r="142" spans="4:4" s="3" customFormat="1" x14ac:dyDescent="0.2">
      <c r="D142" s="22"/>
    </row>
    <row r="143" spans="4:4" s="3" customFormat="1" x14ac:dyDescent="0.2">
      <c r="D143" s="22"/>
    </row>
    <row r="144" spans="4:4" s="3" customFormat="1" x14ac:dyDescent="0.2">
      <c r="D144" s="22"/>
    </row>
    <row r="145" spans="4:4" s="3" customFormat="1" x14ac:dyDescent="0.2">
      <c r="D145" s="22"/>
    </row>
    <row r="146" spans="4:4" s="3" customFormat="1" x14ac:dyDescent="0.2">
      <c r="D146" s="22"/>
    </row>
    <row r="147" spans="4:4" s="3" customFormat="1" x14ac:dyDescent="0.2">
      <c r="D147" s="22"/>
    </row>
    <row r="148" spans="4:4" s="3" customFormat="1" x14ac:dyDescent="0.2">
      <c r="D148" s="22"/>
    </row>
    <row r="149" spans="4:4" s="3" customFormat="1" x14ac:dyDescent="0.2">
      <c r="D149" s="22"/>
    </row>
    <row r="150" spans="4:4" s="3" customFormat="1" x14ac:dyDescent="0.2">
      <c r="D150" s="22"/>
    </row>
    <row r="151" spans="4:4" s="3" customFormat="1" x14ac:dyDescent="0.2">
      <c r="D151" s="22"/>
    </row>
    <row r="152" spans="4:4" s="3" customFormat="1" x14ac:dyDescent="0.2">
      <c r="D152" s="22"/>
    </row>
    <row r="153" spans="4:4" s="3" customFormat="1" x14ac:dyDescent="0.2">
      <c r="D153" s="22"/>
    </row>
    <row r="154" spans="4:4" s="3" customFormat="1" x14ac:dyDescent="0.2">
      <c r="D154" s="22"/>
    </row>
    <row r="155" spans="4:4" s="3" customFormat="1" x14ac:dyDescent="0.2">
      <c r="D155" s="22"/>
    </row>
    <row r="156" spans="4:4" s="3" customFormat="1" x14ac:dyDescent="0.2">
      <c r="D156" s="22"/>
    </row>
    <row r="157" spans="4:4" s="3" customFormat="1" x14ac:dyDescent="0.2">
      <c r="D157" s="22"/>
    </row>
    <row r="158" spans="4:4" s="3" customFormat="1" x14ac:dyDescent="0.2">
      <c r="D158" s="22"/>
    </row>
    <row r="159" spans="4:4" s="3" customFormat="1" x14ac:dyDescent="0.2">
      <c r="D159" s="22"/>
    </row>
    <row r="160" spans="4:4" s="3" customFormat="1" x14ac:dyDescent="0.2">
      <c r="D160" s="22"/>
    </row>
    <row r="161" spans="4:4" s="3" customFormat="1" x14ac:dyDescent="0.2">
      <c r="D161" s="22"/>
    </row>
    <row r="162" spans="4:4" s="3" customFormat="1" x14ac:dyDescent="0.2">
      <c r="D162" s="22"/>
    </row>
    <row r="163" spans="4:4" s="3" customFormat="1" x14ac:dyDescent="0.2">
      <c r="D163" s="22"/>
    </row>
    <row r="164" spans="4:4" s="3" customFormat="1" x14ac:dyDescent="0.2">
      <c r="D164" s="22"/>
    </row>
    <row r="165" spans="4:4" s="3" customFormat="1" x14ac:dyDescent="0.2">
      <c r="D165" s="22"/>
    </row>
    <row r="166" spans="4:4" s="3" customFormat="1" x14ac:dyDescent="0.2">
      <c r="D166" s="22"/>
    </row>
    <row r="167" spans="4:4" s="3" customFormat="1" x14ac:dyDescent="0.2">
      <c r="D167" s="22"/>
    </row>
    <row r="168" spans="4:4" s="3" customFormat="1" x14ac:dyDescent="0.2">
      <c r="D168" s="22"/>
    </row>
    <row r="169" spans="4:4" s="3" customFormat="1" x14ac:dyDescent="0.2">
      <c r="D169" s="22"/>
    </row>
    <row r="170" spans="4:4" s="3" customFormat="1" x14ac:dyDescent="0.2">
      <c r="D170" s="22"/>
    </row>
    <row r="171" spans="4:4" s="3" customFormat="1" x14ac:dyDescent="0.2">
      <c r="D171" s="22"/>
    </row>
    <row r="172" spans="4:4" s="3" customFormat="1" x14ac:dyDescent="0.2">
      <c r="D172" s="22"/>
    </row>
    <row r="173" spans="4:4" s="3" customFormat="1" x14ac:dyDescent="0.2">
      <c r="D173" s="22"/>
    </row>
    <row r="174" spans="4:4" s="3" customFormat="1" x14ac:dyDescent="0.2">
      <c r="D174" s="22"/>
    </row>
    <row r="175" spans="4:4" s="3" customFormat="1" x14ac:dyDescent="0.2">
      <c r="D175" s="22"/>
    </row>
    <row r="176" spans="4:4" s="3" customFormat="1" x14ac:dyDescent="0.2">
      <c r="D176" s="22"/>
    </row>
    <row r="177" spans="4:4" s="3" customFormat="1" x14ac:dyDescent="0.2">
      <c r="D177" s="22"/>
    </row>
    <row r="178" spans="4:4" s="3" customFormat="1" x14ac:dyDescent="0.2">
      <c r="D178" s="22"/>
    </row>
    <row r="179" spans="4:4" s="3" customFormat="1" x14ac:dyDescent="0.2">
      <c r="D179" s="22"/>
    </row>
    <row r="180" spans="4:4" s="3" customFormat="1" x14ac:dyDescent="0.2">
      <c r="D180" s="22"/>
    </row>
    <row r="181" spans="4:4" s="3" customFormat="1" x14ac:dyDescent="0.2">
      <c r="D181" s="22"/>
    </row>
    <row r="182" spans="4:4" s="3" customFormat="1" x14ac:dyDescent="0.2">
      <c r="D182" s="22"/>
    </row>
    <row r="183" spans="4:4" s="3" customFormat="1" x14ac:dyDescent="0.2">
      <c r="D183" s="22"/>
    </row>
    <row r="184" spans="4:4" s="3" customFormat="1" x14ac:dyDescent="0.2">
      <c r="D184" s="22"/>
    </row>
    <row r="185" spans="4:4" s="3" customFormat="1" x14ac:dyDescent="0.2">
      <c r="D185" s="22"/>
    </row>
    <row r="186" spans="4:4" s="3" customFormat="1" x14ac:dyDescent="0.2">
      <c r="D186" s="22"/>
    </row>
    <row r="187" spans="4:4" s="3" customFormat="1" x14ac:dyDescent="0.2">
      <c r="D187" s="22"/>
    </row>
    <row r="188" spans="4:4" s="3" customFormat="1" x14ac:dyDescent="0.2">
      <c r="D188" s="22"/>
    </row>
    <row r="189" spans="4:4" s="3" customFormat="1" x14ac:dyDescent="0.2">
      <c r="D189" s="22"/>
    </row>
    <row r="190" spans="4:4" s="3" customFormat="1" x14ac:dyDescent="0.2">
      <c r="D190" s="22"/>
    </row>
    <row r="191" spans="4:4" s="3" customFormat="1" x14ac:dyDescent="0.2">
      <c r="D191" s="22"/>
    </row>
    <row r="192" spans="4:4" s="3" customFormat="1" x14ac:dyDescent="0.2">
      <c r="D192" s="22"/>
    </row>
    <row r="193" spans="4:4" s="3" customFormat="1" x14ac:dyDescent="0.2">
      <c r="D193" s="22"/>
    </row>
    <row r="194" spans="4:4" s="3" customFormat="1" x14ac:dyDescent="0.2">
      <c r="D194" s="22"/>
    </row>
    <row r="195" spans="4:4" s="3" customFormat="1" x14ac:dyDescent="0.2">
      <c r="D195" s="22"/>
    </row>
    <row r="196" spans="4:4" s="3" customFormat="1" x14ac:dyDescent="0.2">
      <c r="D196" s="22"/>
    </row>
    <row r="197" spans="4:4" s="3" customFormat="1" x14ac:dyDescent="0.2">
      <c r="D197" s="22"/>
    </row>
    <row r="198" spans="4:4" s="3" customFormat="1" x14ac:dyDescent="0.2">
      <c r="D198" s="22"/>
    </row>
    <row r="199" spans="4:4" s="3" customFormat="1" x14ac:dyDescent="0.2">
      <c r="D199" s="22"/>
    </row>
    <row r="200" spans="4:4" s="3" customFormat="1" x14ac:dyDescent="0.2">
      <c r="D200" s="22"/>
    </row>
    <row r="201" spans="4:4" s="3" customFormat="1" x14ac:dyDescent="0.2">
      <c r="D201" s="22"/>
    </row>
    <row r="202" spans="4:4" s="3" customFormat="1" x14ac:dyDescent="0.2">
      <c r="D202" s="22"/>
    </row>
    <row r="203" spans="4:4" s="3" customFormat="1" x14ac:dyDescent="0.2">
      <c r="D203" s="22"/>
    </row>
    <row r="204" spans="4:4" s="3" customFormat="1" x14ac:dyDescent="0.2">
      <c r="D204" s="22"/>
    </row>
    <row r="205" spans="4:4" s="3" customFormat="1" x14ac:dyDescent="0.2">
      <c r="D205" s="22"/>
    </row>
    <row r="206" spans="4:4" s="3" customFormat="1" x14ac:dyDescent="0.2">
      <c r="D206" s="22"/>
    </row>
    <row r="207" spans="4:4" s="3" customFormat="1" x14ac:dyDescent="0.2">
      <c r="D207" s="22"/>
    </row>
    <row r="208" spans="4:4" s="3" customFormat="1" x14ac:dyDescent="0.2">
      <c r="D208" s="22"/>
    </row>
    <row r="209" spans="4:4" s="3" customFormat="1" x14ac:dyDescent="0.2">
      <c r="D209" s="22"/>
    </row>
    <row r="210" spans="4:4" s="3" customFormat="1" x14ac:dyDescent="0.2">
      <c r="D210" s="22"/>
    </row>
    <row r="211" spans="4:4" s="3" customFormat="1" x14ac:dyDescent="0.2">
      <c r="D211" s="22"/>
    </row>
    <row r="212" spans="4:4" s="3" customFormat="1" x14ac:dyDescent="0.2">
      <c r="D212" s="22"/>
    </row>
    <row r="213" spans="4:4" s="3" customFormat="1" x14ac:dyDescent="0.2">
      <c r="D213" s="22"/>
    </row>
    <row r="214" spans="4:4" s="3" customFormat="1" x14ac:dyDescent="0.2">
      <c r="D214" s="22"/>
    </row>
    <row r="215" spans="4:4" s="3" customFormat="1" x14ac:dyDescent="0.2">
      <c r="D215" s="22"/>
    </row>
    <row r="216" spans="4:4" s="3" customFormat="1" x14ac:dyDescent="0.2">
      <c r="D216" s="22"/>
    </row>
    <row r="217" spans="4:4" s="3" customFormat="1" x14ac:dyDescent="0.2">
      <c r="D217" s="22"/>
    </row>
    <row r="218" spans="4:4" s="3" customFormat="1" x14ac:dyDescent="0.2">
      <c r="D218" s="22"/>
    </row>
    <row r="219" spans="4:4" s="3" customFormat="1" x14ac:dyDescent="0.2">
      <c r="D219" s="22"/>
    </row>
    <row r="220" spans="4:4" s="3" customFormat="1" x14ac:dyDescent="0.2">
      <c r="D220" s="22"/>
    </row>
    <row r="221" spans="4:4" s="3" customFormat="1" x14ac:dyDescent="0.2">
      <c r="D221" s="22"/>
    </row>
    <row r="222" spans="4:4" s="3" customFormat="1" x14ac:dyDescent="0.2">
      <c r="D222" s="22"/>
    </row>
    <row r="223" spans="4:4" s="3" customFormat="1" x14ac:dyDescent="0.2">
      <c r="D223" s="22"/>
    </row>
    <row r="224" spans="4:4" s="3" customFormat="1" x14ac:dyDescent="0.2">
      <c r="D224" s="22"/>
    </row>
    <row r="225" spans="4:4" s="3" customFormat="1" x14ac:dyDescent="0.2">
      <c r="D225" s="22"/>
    </row>
    <row r="226" spans="4:4" s="3" customFormat="1" x14ac:dyDescent="0.2">
      <c r="D226" s="22"/>
    </row>
    <row r="227" spans="4:4" s="3" customFormat="1" x14ac:dyDescent="0.2">
      <c r="D227" s="22"/>
    </row>
    <row r="228" spans="4:4" s="3" customFormat="1" x14ac:dyDescent="0.2">
      <c r="D228" s="22"/>
    </row>
    <row r="229" spans="4:4" s="3" customFormat="1" x14ac:dyDescent="0.2">
      <c r="D229" s="22"/>
    </row>
    <row r="230" spans="4:4" s="3" customFormat="1" x14ac:dyDescent="0.2">
      <c r="D230" s="22"/>
    </row>
    <row r="231" spans="4:4" s="3" customFormat="1" x14ac:dyDescent="0.2">
      <c r="D231" s="22"/>
    </row>
    <row r="232" spans="4:4" s="3" customFormat="1" x14ac:dyDescent="0.2">
      <c r="D232" s="22"/>
    </row>
    <row r="233" spans="4:4" s="3" customFormat="1" x14ac:dyDescent="0.2">
      <c r="D233" s="22"/>
    </row>
    <row r="234" spans="4:4" s="3" customFormat="1" x14ac:dyDescent="0.2">
      <c r="D234" s="22"/>
    </row>
    <row r="235" spans="4:4" s="3" customFormat="1" x14ac:dyDescent="0.2">
      <c r="D235" s="22"/>
    </row>
    <row r="236" spans="4:4" s="3" customFormat="1" x14ac:dyDescent="0.2">
      <c r="D236" s="22"/>
    </row>
    <row r="237" spans="4:4" s="3" customFormat="1" x14ac:dyDescent="0.2">
      <c r="D237" s="22"/>
    </row>
    <row r="238" spans="4:4" s="3" customFormat="1" x14ac:dyDescent="0.2">
      <c r="D238" s="22"/>
    </row>
    <row r="239" spans="4:4" s="3" customFormat="1" x14ac:dyDescent="0.2">
      <c r="D239" s="22"/>
    </row>
    <row r="240" spans="4:4" s="3" customFormat="1" x14ac:dyDescent="0.2">
      <c r="D240" s="22"/>
    </row>
    <row r="241" spans="4:4" s="3" customFormat="1" x14ac:dyDescent="0.2">
      <c r="D241" s="22"/>
    </row>
    <row r="242" spans="4:4" s="3" customFormat="1" x14ac:dyDescent="0.2">
      <c r="D242" s="22"/>
    </row>
    <row r="243" spans="4:4" s="3" customFormat="1" x14ac:dyDescent="0.2">
      <c r="D243" s="22"/>
    </row>
    <row r="244" spans="4:4" s="3" customFormat="1" x14ac:dyDescent="0.2">
      <c r="D244" s="22"/>
    </row>
    <row r="245" spans="4:4" s="3" customFormat="1" x14ac:dyDescent="0.2">
      <c r="D245" s="22"/>
    </row>
    <row r="246" spans="4:4" s="3" customFormat="1" x14ac:dyDescent="0.2">
      <c r="D246" s="22"/>
    </row>
    <row r="247" spans="4:4" s="3" customFormat="1" x14ac:dyDescent="0.2">
      <c r="D247" s="22"/>
    </row>
    <row r="248" spans="4:4" s="3" customFormat="1" x14ac:dyDescent="0.2">
      <c r="D248" s="22"/>
    </row>
    <row r="249" spans="4:4" s="3" customFormat="1" x14ac:dyDescent="0.2">
      <c r="D249" s="22"/>
    </row>
    <row r="250" spans="4:4" s="3" customFormat="1" x14ac:dyDescent="0.2">
      <c r="D250" s="22"/>
    </row>
  </sheetData>
  <mergeCells count="16">
    <mergeCell ref="A1:H1"/>
    <mergeCell ref="A3:H3"/>
    <mergeCell ref="A12:H12"/>
    <mergeCell ref="A2:H2"/>
    <mergeCell ref="A24:E24"/>
    <mergeCell ref="A20:E20"/>
    <mergeCell ref="A21:E21"/>
    <mergeCell ref="A22:E22"/>
    <mergeCell ref="A17:H17"/>
    <mergeCell ref="A15:E15"/>
    <mergeCell ref="A5:E5"/>
    <mergeCell ref="A10:E10"/>
    <mergeCell ref="A6:E6"/>
    <mergeCell ref="A7:E7"/>
    <mergeCell ref="A8:E8"/>
    <mergeCell ref="A9:E9"/>
  </mergeCells>
  <phoneticPr fontId="0" type="noConversion"/>
  <printOptions horizontalCentered="1"/>
  <pageMargins left="0.23622047244094491" right="0.23622047244094491" top="0.62992125984251968" bottom="0.43307086614173229" header="0.31496062992125984" footer="0.31496062992125984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0"/>
  <sheetViews>
    <sheetView view="pageBreakPreview" zoomScale="130" zoomScaleNormal="100" zoomScaleSheetLayoutView="130" workbookViewId="0">
      <selection activeCell="G8" sqref="G8"/>
    </sheetView>
  </sheetViews>
  <sheetFormatPr defaultColWidth="11.42578125" defaultRowHeight="12.75" x14ac:dyDescent="0.2"/>
  <cols>
    <col min="1" max="1" width="4" style="72" bestFit="1" customWidth="1"/>
    <col min="2" max="2" width="4.28515625" style="72" customWidth="1"/>
    <col min="3" max="3" width="5.5703125" style="72" customWidth="1"/>
    <col min="4" max="4" width="5.28515625" style="67" hidden="1" customWidth="1"/>
    <col min="5" max="5" width="5.28515625" style="67" customWidth="1"/>
    <col min="6" max="6" width="48.5703125" customWidth="1"/>
    <col min="7" max="9" width="13.7109375" customWidth="1"/>
  </cols>
  <sheetData>
    <row r="1" spans="1:9" s="3" customFormat="1" ht="28.5" customHeight="1" x14ac:dyDescent="0.2">
      <c r="A1" s="240" t="s">
        <v>5</v>
      </c>
      <c r="B1" s="241"/>
      <c r="C1" s="241"/>
      <c r="D1" s="241"/>
      <c r="E1" s="241"/>
      <c r="F1" s="241"/>
      <c r="G1" s="242"/>
      <c r="H1" s="242"/>
      <c r="I1" s="222"/>
    </row>
    <row r="2" spans="1:9" s="3" customFormat="1" ht="27.75" customHeight="1" x14ac:dyDescent="0.25">
      <c r="A2" s="243" t="s">
        <v>35</v>
      </c>
      <c r="B2" s="244"/>
      <c r="C2" s="244"/>
      <c r="D2" s="244"/>
      <c r="E2" s="244"/>
      <c r="F2" s="244"/>
      <c r="G2" s="244"/>
      <c r="H2" s="244"/>
      <c r="I2" s="245"/>
    </row>
    <row r="3" spans="1:9" s="3" customFormat="1" ht="35.25" customHeight="1" x14ac:dyDescent="0.2">
      <c r="A3" s="186" t="s">
        <v>2</v>
      </c>
      <c r="B3" s="186" t="s">
        <v>1</v>
      </c>
      <c r="C3" s="186" t="s">
        <v>0</v>
      </c>
      <c r="D3" s="187" t="s">
        <v>3</v>
      </c>
      <c r="E3" s="187" t="s">
        <v>65</v>
      </c>
      <c r="F3" s="38" t="s">
        <v>17</v>
      </c>
      <c r="G3" s="167" t="s">
        <v>81</v>
      </c>
      <c r="H3" s="167" t="s">
        <v>82</v>
      </c>
      <c r="I3" s="167" t="s">
        <v>83</v>
      </c>
    </row>
    <row r="4" spans="1:9" s="3" customFormat="1" ht="22.5" customHeight="1" x14ac:dyDescent="0.2">
      <c r="A4" s="11">
        <v>6</v>
      </c>
      <c r="B4" s="70"/>
      <c r="C4" s="70"/>
      <c r="D4" s="69"/>
      <c r="E4" s="69"/>
      <c r="F4" s="12" t="s">
        <v>16</v>
      </c>
      <c r="G4" s="107">
        <f>G5+G8</f>
        <v>374000</v>
      </c>
      <c r="H4" s="107">
        <f>H5+H8</f>
        <v>1234000</v>
      </c>
      <c r="I4" s="107">
        <f>I5+I8</f>
        <v>1276000</v>
      </c>
    </row>
    <row r="5" spans="1:9" s="3" customFormat="1" ht="25.5" x14ac:dyDescent="0.2">
      <c r="A5" s="70"/>
      <c r="B5" s="135">
        <v>65</v>
      </c>
      <c r="C5" s="70"/>
      <c r="D5" s="69"/>
      <c r="E5" s="69"/>
      <c r="F5" s="11" t="s">
        <v>42</v>
      </c>
      <c r="G5" s="107">
        <f>G6</f>
        <v>174000</v>
      </c>
      <c r="H5" s="108">
        <f>50*700*12+(15*800*12)</f>
        <v>564000</v>
      </c>
      <c r="I5" s="108">
        <f>55*700*12+(15*800*12)</f>
        <v>606000</v>
      </c>
    </row>
    <row r="6" spans="1:9" s="95" customFormat="1" ht="12.75" customHeight="1" x14ac:dyDescent="0.2">
      <c r="A6" s="110"/>
      <c r="B6" s="110"/>
      <c r="C6" s="37">
        <v>652</v>
      </c>
      <c r="D6" s="111"/>
      <c r="E6" s="111"/>
      <c r="F6" s="36" t="s">
        <v>45</v>
      </c>
      <c r="G6" s="109">
        <f>45*700*4+(15*800*4)</f>
        <v>174000</v>
      </c>
      <c r="H6" s="140" t="e">
        <f>#REF!</f>
        <v>#REF!</v>
      </c>
      <c r="I6" s="140" t="e">
        <f>#REF!</f>
        <v>#REF!</v>
      </c>
    </row>
    <row r="7" spans="1:9" s="183" customFormat="1" ht="12.75" customHeight="1" x14ac:dyDescent="0.2">
      <c r="A7" s="179"/>
      <c r="B7" s="179"/>
      <c r="C7" s="180"/>
      <c r="D7" s="177"/>
      <c r="E7" s="177">
        <v>65264</v>
      </c>
      <c r="F7" s="178" t="s">
        <v>66</v>
      </c>
      <c r="G7" s="181">
        <v>174000</v>
      </c>
      <c r="H7" s="182"/>
      <c r="I7" s="182"/>
    </row>
    <row r="8" spans="1:9" s="3" customFormat="1" ht="25.5" x14ac:dyDescent="0.2">
      <c r="A8" s="70"/>
      <c r="B8" s="134">
        <v>67</v>
      </c>
      <c r="C8" s="70"/>
      <c r="D8" s="69"/>
      <c r="E8" s="69"/>
      <c r="F8" s="133" t="s">
        <v>46</v>
      </c>
      <c r="G8" s="108">
        <f>G9</f>
        <v>200000</v>
      </c>
      <c r="H8" s="108">
        <f>H9</f>
        <v>670000</v>
      </c>
      <c r="I8" s="108">
        <f>I9</f>
        <v>670000</v>
      </c>
    </row>
    <row r="9" spans="1:9" s="95" customFormat="1" ht="25.5" x14ac:dyDescent="0.2">
      <c r="A9" s="110"/>
      <c r="B9" s="110"/>
      <c r="C9" s="110">
        <v>671</v>
      </c>
      <c r="D9" s="111"/>
      <c r="E9" s="111"/>
      <c r="F9" s="37" t="s">
        <v>47</v>
      </c>
      <c r="G9" s="109">
        <v>200000</v>
      </c>
      <c r="H9" s="140">
        <v>670000</v>
      </c>
      <c r="I9" s="140">
        <v>670000</v>
      </c>
    </row>
    <row r="10" spans="1:9" s="3" customFormat="1" ht="13.5" customHeight="1" x14ac:dyDescent="0.2">
      <c r="A10" s="70"/>
      <c r="B10" s="70"/>
      <c r="C10" s="70"/>
      <c r="D10" s="69"/>
      <c r="E10" s="184">
        <v>67111</v>
      </c>
      <c r="F10" s="180" t="s">
        <v>47</v>
      </c>
      <c r="G10" s="185">
        <v>200000</v>
      </c>
      <c r="H10" s="120"/>
    </row>
    <row r="11" spans="1:9" s="3" customFormat="1" ht="13.5" customHeight="1" x14ac:dyDescent="0.25">
      <c r="A11" s="70"/>
      <c r="B11" s="70"/>
      <c r="C11" s="70"/>
      <c r="D11" s="69"/>
      <c r="E11" s="69"/>
      <c r="F11" s="164" t="s">
        <v>62</v>
      </c>
      <c r="G11" s="165">
        <f>G4</f>
        <v>374000</v>
      </c>
      <c r="H11" s="165">
        <f>H4</f>
        <v>1234000</v>
      </c>
      <c r="I11" s="165">
        <f>I4</f>
        <v>1276000</v>
      </c>
    </row>
    <row r="12" spans="1:9" s="3" customFormat="1" ht="13.5" customHeight="1" x14ac:dyDescent="0.2">
      <c r="A12" s="70"/>
      <c r="B12" s="70"/>
      <c r="C12" s="70"/>
      <c r="D12" s="69"/>
      <c r="E12" s="69"/>
      <c r="F12" s="37"/>
    </row>
    <row r="13" spans="1:9" s="3" customFormat="1" ht="13.5" customHeight="1" x14ac:dyDescent="0.2">
      <c r="A13" s="70"/>
      <c r="B13" s="70"/>
      <c r="C13" s="70"/>
      <c r="D13" s="69"/>
      <c r="E13" s="69"/>
      <c r="F13" s="37"/>
    </row>
    <row r="14" spans="1:9" s="3" customFormat="1" ht="13.5" customHeight="1" x14ac:dyDescent="0.2">
      <c r="A14" s="70"/>
      <c r="B14" s="70"/>
      <c r="C14" s="70"/>
      <c r="D14" s="69"/>
      <c r="E14" s="69"/>
      <c r="F14" s="37"/>
    </row>
    <row r="15" spans="1:9" s="3" customFormat="1" ht="13.5" customHeight="1" x14ac:dyDescent="0.2">
      <c r="A15" s="70"/>
      <c r="B15" s="70"/>
      <c r="C15" s="70"/>
      <c r="D15" s="69"/>
      <c r="E15" s="69"/>
      <c r="F15" s="37"/>
    </row>
    <row r="16" spans="1:9" s="3" customFormat="1" ht="13.5" customHeight="1" x14ac:dyDescent="0.2">
      <c r="A16" s="70"/>
      <c r="B16" s="70"/>
      <c r="C16" s="70"/>
      <c r="D16" s="69"/>
      <c r="E16" s="69"/>
      <c r="F16" s="37"/>
    </row>
    <row r="17" spans="1:6" s="3" customFormat="1" ht="13.5" customHeight="1" x14ac:dyDescent="0.2">
      <c r="A17" s="70"/>
      <c r="B17" s="70"/>
      <c r="C17" s="70"/>
      <c r="D17" s="69"/>
      <c r="E17" s="69"/>
      <c r="F17" s="37"/>
    </row>
    <row r="18" spans="1:6" s="3" customFormat="1" ht="13.5" customHeight="1" x14ac:dyDescent="0.2">
      <c r="A18" s="70"/>
      <c r="B18" s="70"/>
      <c r="C18" s="70"/>
      <c r="D18" s="69"/>
      <c r="E18" s="69"/>
      <c r="F18" s="37"/>
    </row>
    <row r="19" spans="1:6" s="8" customFormat="1" ht="27" customHeight="1" x14ac:dyDescent="0.2">
      <c r="A19" s="70"/>
      <c r="B19" s="70"/>
      <c r="C19" s="70"/>
      <c r="D19" s="69"/>
      <c r="E19" s="69"/>
      <c r="F19" s="68"/>
    </row>
    <row r="20" spans="1:6" s="3" customFormat="1" ht="13.5" customHeight="1" x14ac:dyDescent="0.2">
      <c r="A20" s="70"/>
      <c r="B20" s="70"/>
      <c r="C20" s="70"/>
      <c r="D20" s="69"/>
      <c r="E20" s="69"/>
      <c r="F20" s="68"/>
    </row>
    <row r="21" spans="1:6" s="3" customFormat="1" ht="13.5" customHeight="1" x14ac:dyDescent="0.2">
      <c r="A21" s="70"/>
      <c r="B21" s="70"/>
      <c r="C21" s="70"/>
      <c r="D21" s="69"/>
      <c r="E21" s="69"/>
      <c r="F21" s="68"/>
    </row>
    <row r="22" spans="1:6" s="3" customFormat="1" ht="13.5" customHeight="1" x14ac:dyDescent="0.2">
      <c r="A22" s="70"/>
      <c r="B22" s="70"/>
      <c r="C22" s="70"/>
      <c r="D22" s="69"/>
      <c r="E22" s="69"/>
      <c r="F22" s="68"/>
    </row>
    <row r="23" spans="1:6" s="3" customFormat="1" ht="13.5" customHeight="1" x14ac:dyDescent="0.2">
      <c r="A23" s="70"/>
      <c r="B23" s="70"/>
      <c r="C23" s="70"/>
      <c r="D23" s="69"/>
      <c r="E23" s="69"/>
      <c r="F23" s="68"/>
    </row>
    <row r="24" spans="1:6" s="3" customFormat="1" ht="13.5" customHeight="1" x14ac:dyDescent="0.2">
      <c r="A24" s="70"/>
      <c r="B24" s="70"/>
      <c r="C24" s="70"/>
      <c r="D24" s="69"/>
      <c r="E24" s="69"/>
      <c r="F24" s="68"/>
    </row>
    <row r="25" spans="1:6" s="3" customFormat="1" ht="13.5" customHeight="1" x14ac:dyDescent="0.2">
      <c r="A25" s="70"/>
      <c r="B25" s="70"/>
      <c r="C25" s="70"/>
      <c r="D25" s="69"/>
      <c r="E25" s="69"/>
      <c r="F25" s="68"/>
    </row>
    <row r="26" spans="1:6" s="3" customFormat="1" ht="13.5" customHeight="1" x14ac:dyDescent="0.2">
      <c r="A26" s="70"/>
      <c r="B26" s="70"/>
      <c r="C26" s="70"/>
      <c r="D26" s="69"/>
      <c r="E26" s="69"/>
      <c r="F26" s="68"/>
    </row>
    <row r="27" spans="1:6" s="3" customFormat="1" ht="13.5" customHeight="1" x14ac:dyDescent="0.2">
      <c r="A27" s="70"/>
      <c r="B27" s="70"/>
      <c r="C27" s="70"/>
      <c r="D27" s="69"/>
      <c r="E27" s="69"/>
      <c r="F27" s="68"/>
    </row>
    <row r="28" spans="1:6" s="3" customFormat="1" ht="13.5" customHeight="1" x14ac:dyDescent="0.2">
      <c r="A28" s="70"/>
      <c r="B28" s="70"/>
      <c r="C28" s="70"/>
      <c r="D28" s="69"/>
      <c r="E28" s="69"/>
      <c r="F28" s="68"/>
    </row>
    <row r="29" spans="1:6" s="3" customFormat="1" ht="13.5" customHeight="1" x14ac:dyDescent="0.2">
      <c r="A29" s="70"/>
      <c r="B29" s="70"/>
      <c r="C29" s="70"/>
      <c r="D29" s="69"/>
      <c r="E29" s="69"/>
      <c r="F29" s="68"/>
    </row>
    <row r="30" spans="1:6" s="3" customFormat="1" ht="13.5" customHeight="1" x14ac:dyDescent="0.2">
      <c r="A30" s="70"/>
      <c r="B30" s="70"/>
      <c r="C30" s="70"/>
      <c r="D30" s="69"/>
      <c r="E30" s="69"/>
      <c r="F30" s="68"/>
    </row>
    <row r="31" spans="1:6" s="3" customFormat="1" ht="13.5" customHeight="1" x14ac:dyDescent="0.2">
      <c r="A31" s="70"/>
      <c r="B31" s="70"/>
      <c r="C31" s="70"/>
      <c r="D31" s="69"/>
      <c r="E31" s="69"/>
      <c r="F31" s="68"/>
    </row>
    <row r="32" spans="1:6" s="3" customFormat="1" ht="13.5" customHeight="1" x14ac:dyDescent="0.2">
      <c r="A32" s="70"/>
      <c r="B32" s="70"/>
      <c r="C32" s="70"/>
      <c r="D32" s="69"/>
      <c r="E32" s="69"/>
      <c r="F32" s="68"/>
    </row>
    <row r="33" spans="1:6" s="3" customFormat="1" ht="18" customHeight="1" x14ac:dyDescent="0.2">
      <c r="A33" s="31"/>
      <c r="B33" s="71"/>
      <c r="C33" s="71"/>
      <c r="D33" s="28"/>
      <c r="E33" s="28"/>
      <c r="F33" s="68"/>
    </row>
    <row r="34" spans="1:6" s="3" customFormat="1" x14ac:dyDescent="0.2">
      <c r="A34" s="73"/>
      <c r="B34" s="72"/>
      <c r="C34" s="72"/>
      <c r="D34" s="18"/>
      <c r="E34" s="18"/>
      <c r="F34" s="68"/>
    </row>
    <row r="35" spans="1:6" s="3" customFormat="1" x14ac:dyDescent="0.2">
      <c r="A35" s="73"/>
      <c r="B35" s="73"/>
      <c r="C35" s="72"/>
      <c r="D35" s="18"/>
      <c r="E35" s="18"/>
      <c r="F35" s="68"/>
    </row>
    <row r="36" spans="1:6" s="3" customFormat="1" x14ac:dyDescent="0.2">
      <c r="A36" s="73"/>
      <c r="B36" s="72"/>
      <c r="C36" s="73"/>
      <c r="D36" s="18"/>
      <c r="E36" s="18"/>
      <c r="F36" s="68"/>
    </row>
    <row r="37" spans="1:6" s="3" customFormat="1" x14ac:dyDescent="0.2">
      <c r="A37" s="73"/>
      <c r="B37" s="72"/>
      <c r="C37" s="73"/>
      <c r="D37" s="19"/>
      <c r="E37" s="19"/>
      <c r="F37" s="68"/>
    </row>
    <row r="38" spans="1:6" s="3" customFormat="1" x14ac:dyDescent="0.2">
      <c r="A38" s="73"/>
      <c r="B38" s="72"/>
      <c r="C38" s="73"/>
      <c r="D38" s="19"/>
      <c r="E38" s="19"/>
      <c r="F38" s="68"/>
    </row>
    <row r="39" spans="1:6" s="3" customFormat="1" x14ac:dyDescent="0.2">
      <c r="A39" s="73"/>
      <c r="B39" s="72"/>
      <c r="C39" s="73"/>
      <c r="D39" s="19"/>
      <c r="E39" s="19"/>
      <c r="F39" s="68"/>
    </row>
    <row r="40" spans="1:6" s="3" customFormat="1" x14ac:dyDescent="0.2">
      <c r="A40" s="72"/>
      <c r="B40" s="73"/>
      <c r="C40" s="72"/>
      <c r="D40" s="20"/>
      <c r="E40" s="20"/>
      <c r="F40" s="68"/>
    </row>
    <row r="41" spans="1:6" s="3" customFormat="1" x14ac:dyDescent="0.2">
      <c r="A41" s="72"/>
      <c r="B41" s="72"/>
      <c r="C41" s="72"/>
      <c r="D41" s="20"/>
      <c r="E41" s="20"/>
      <c r="F41" s="68"/>
    </row>
    <row r="42" spans="1:6" s="3" customFormat="1" x14ac:dyDescent="0.2">
      <c r="A42" s="72"/>
      <c r="B42" s="72"/>
      <c r="C42" s="72"/>
      <c r="D42" s="19"/>
      <c r="E42" s="19"/>
      <c r="F42" s="68"/>
    </row>
    <row r="43" spans="1:6" s="3" customFormat="1" x14ac:dyDescent="0.2">
      <c r="A43" s="72"/>
      <c r="B43" s="72"/>
      <c r="C43" s="72"/>
      <c r="D43" s="20"/>
      <c r="E43" s="20"/>
      <c r="F43" s="68"/>
    </row>
    <row r="44" spans="1:6" s="3" customFormat="1" x14ac:dyDescent="0.2">
      <c r="A44" s="72"/>
      <c r="B44" s="72"/>
      <c r="C44" s="73"/>
      <c r="D44" s="20"/>
      <c r="E44" s="20"/>
      <c r="F44" s="68"/>
    </row>
    <row r="45" spans="1:6" s="3" customFormat="1" x14ac:dyDescent="0.2">
      <c r="A45" s="72"/>
      <c r="B45" s="72"/>
      <c r="C45" s="73"/>
      <c r="D45" s="20"/>
      <c r="E45" s="20"/>
      <c r="F45" s="68"/>
    </row>
    <row r="46" spans="1:6" s="3" customFormat="1" x14ac:dyDescent="0.2">
      <c r="A46" s="72"/>
      <c r="B46" s="72"/>
      <c r="C46" s="72"/>
      <c r="D46" s="20"/>
      <c r="E46" s="20"/>
      <c r="F46" s="10"/>
    </row>
    <row r="47" spans="1:6" s="3" customFormat="1" x14ac:dyDescent="0.2">
      <c r="A47" s="72"/>
      <c r="B47" s="72"/>
      <c r="C47" s="72"/>
      <c r="D47" s="20"/>
      <c r="E47" s="20"/>
      <c r="F47" s="10"/>
    </row>
    <row r="48" spans="1:6" s="3" customFormat="1" x14ac:dyDescent="0.2">
      <c r="A48" s="72"/>
      <c r="B48" s="72"/>
      <c r="C48" s="72"/>
      <c r="D48" s="20"/>
      <c r="E48" s="20"/>
      <c r="F48" s="16"/>
    </row>
    <row r="49" spans="1:6" s="3" customFormat="1" x14ac:dyDescent="0.2">
      <c r="A49" s="72"/>
      <c r="B49" s="72"/>
      <c r="C49" s="72"/>
      <c r="D49" s="20"/>
      <c r="E49" s="20"/>
      <c r="F49" s="10"/>
    </row>
    <row r="50" spans="1:6" s="3" customFormat="1" x14ac:dyDescent="0.2">
      <c r="A50" s="72"/>
      <c r="B50" s="72"/>
      <c r="C50" s="72"/>
      <c r="D50" s="20"/>
      <c r="E50" s="20"/>
      <c r="F50" s="10"/>
    </row>
    <row r="51" spans="1:6" s="3" customFormat="1" x14ac:dyDescent="0.2">
      <c r="A51" s="72"/>
      <c r="B51" s="72"/>
      <c r="C51" s="72"/>
      <c r="D51" s="20"/>
      <c r="E51" s="20"/>
      <c r="F51" s="16"/>
    </row>
    <row r="52" spans="1:6" s="3" customFormat="1" x14ac:dyDescent="0.2">
      <c r="A52" s="72"/>
      <c r="B52" s="72"/>
      <c r="C52" s="72"/>
      <c r="D52" s="20"/>
      <c r="E52" s="20"/>
      <c r="F52" s="10"/>
    </row>
    <row r="53" spans="1:6" s="3" customFormat="1" x14ac:dyDescent="0.2">
      <c r="A53" s="72"/>
      <c r="B53" s="72"/>
      <c r="C53" s="72"/>
      <c r="D53" s="20"/>
      <c r="E53" s="20"/>
      <c r="F53" s="10"/>
    </row>
    <row r="54" spans="1:6" s="3" customFormat="1" ht="13.5" customHeight="1" x14ac:dyDescent="0.2">
      <c r="A54" s="72"/>
      <c r="B54" s="72"/>
      <c r="C54" s="72"/>
      <c r="D54" s="20"/>
      <c r="E54" s="20"/>
      <c r="F54" s="10"/>
    </row>
    <row r="55" spans="1:6" s="3" customFormat="1" ht="13.5" customHeight="1" x14ac:dyDescent="0.2">
      <c r="A55" s="72"/>
      <c r="B55" s="73"/>
      <c r="C55" s="72"/>
      <c r="D55" s="20"/>
      <c r="E55" s="20"/>
      <c r="F55" s="9"/>
    </row>
    <row r="56" spans="1:6" s="3" customFormat="1" ht="13.5" customHeight="1" x14ac:dyDescent="0.2">
      <c r="A56" s="72"/>
      <c r="B56" s="72"/>
      <c r="C56" s="73"/>
      <c r="D56" s="20"/>
      <c r="E56" s="20"/>
      <c r="F56" s="7"/>
    </row>
    <row r="57" spans="1:6" s="3" customFormat="1" ht="26.25" customHeight="1" x14ac:dyDescent="0.2">
      <c r="A57" s="72"/>
      <c r="B57" s="72"/>
      <c r="C57" s="73"/>
      <c r="D57" s="19"/>
      <c r="E57" s="19"/>
      <c r="F57" s="42"/>
    </row>
    <row r="58" spans="1:6" s="3" customFormat="1" ht="13.5" customHeight="1" x14ac:dyDescent="0.2">
      <c r="A58" s="72"/>
      <c r="B58" s="72"/>
      <c r="C58" s="72"/>
      <c r="D58" s="20"/>
      <c r="E58" s="20"/>
      <c r="F58" s="10"/>
    </row>
    <row r="59" spans="1:6" s="3" customFormat="1" ht="13.5" customHeight="1" x14ac:dyDescent="0.2">
      <c r="A59" s="72"/>
      <c r="B59" s="73"/>
      <c r="C59" s="72"/>
      <c r="D59" s="20"/>
      <c r="E59" s="20"/>
      <c r="F59" s="9"/>
    </row>
    <row r="60" spans="1:6" s="3" customFormat="1" ht="13.5" customHeight="1" x14ac:dyDescent="0.2">
      <c r="A60" s="72"/>
      <c r="B60" s="72"/>
      <c r="C60" s="73"/>
      <c r="D60" s="20"/>
      <c r="E60" s="20"/>
      <c r="F60" s="9"/>
    </row>
    <row r="61" spans="1:6" s="3" customFormat="1" ht="13.5" customHeight="1" x14ac:dyDescent="0.2">
      <c r="A61" s="72"/>
      <c r="B61" s="72"/>
      <c r="C61" s="73"/>
      <c r="D61" s="24"/>
      <c r="E61" s="24"/>
      <c r="F61" s="16"/>
    </row>
    <row r="62" spans="1:6" s="3" customFormat="1" ht="13.5" customHeight="1" x14ac:dyDescent="0.2">
      <c r="A62" s="72"/>
      <c r="B62" s="72"/>
      <c r="C62" s="72"/>
      <c r="D62" s="21"/>
      <c r="E62" s="21"/>
      <c r="F62" s="14"/>
    </row>
    <row r="63" spans="1:6" s="3" customFormat="1" ht="13.5" customHeight="1" x14ac:dyDescent="0.2">
      <c r="A63" s="72"/>
      <c r="B63" s="72"/>
      <c r="C63" s="72"/>
      <c r="D63" s="19"/>
      <c r="E63" s="19"/>
      <c r="F63" s="15"/>
    </row>
    <row r="64" spans="1:6" s="3" customFormat="1" ht="13.5" customHeight="1" x14ac:dyDescent="0.2">
      <c r="A64" s="72"/>
      <c r="B64" s="72"/>
      <c r="C64" s="72"/>
      <c r="D64" s="20"/>
      <c r="E64" s="20"/>
      <c r="F64" s="10"/>
    </row>
    <row r="65" spans="1:6" s="3" customFormat="1" ht="28.5" customHeight="1" x14ac:dyDescent="0.2">
      <c r="A65" s="72"/>
      <c r="B65" s="72"/>
      <c r="C65" s="73"/>
      <c r="D65" s="20"/>
      <c r="E65" s="20"/>
      <c r="F65" s="136"/>
    </row>
    <row r="66" spans="1:6" s="3" customFormat="1" ht="13.5" customHeight="1" x14ac:dyDescent="0.2">
      <c r="A66" s="72"/>
      <c r="B66" s="72"/>
      <c r="C66" s="73"/>
      <c r="D66" s="20"/>
      <c r="E66" s="20"/>
      <c r="F66" s="16"/>
    </row>
    <row r="67" spans="1:6" s="3" customFormat="1" ht="13.5" customHeight="1" x14ac:dyDescent="0.2">
      <c r="A67" s="72"/>
      <c r="B67" s="72"/>
      <c r="C67" s="72"/>
      <c r="D67" s="20"/>
      <c r="E67" s="20"/>
      <c r="F67" s="10"/>
    </row>
    <row r="68" spans="1:6" s="3" customFormat="1" ht="13.5" customHeight="1" x14ac:dyDescent="0.2">
      <c r="A68" s="72"/>
      <c r="B68" s="72"/>
      <c r="C68" s="72"/>
      <c r="D68" s="20"/>
      <c r="E68" s="20"/>
      <c r="F68" s="15"/>
    </row>
    <row r="69" spans="1:6" s="3" customFormat="1" ht="13.5" customHeight="1" x14ac:dyDescent="0.2">
      <c r="A69" s="72"/>
      <c r="B69" s="72"/>
      <c r="C69" s="72"/>
      <c r="D69" s="20"/>
      <c r="E69" s="20"/>
      <c r="F69" s="10"/>
    </row>
    <row r="70" spans="1:6" s="3" customFormat="1" ht="22.5" customHeight="1" x14ac:dyDescent="0.2">
      <c r="A70" s="72"/>
      <c r="B70" s="72"/>
      <c r="C70" s="72"/>
      <c r="D70" s="20"/>
      <c r="E70" s="20"/>
      <c r="F70" s="42"/>
    </row>
    <row r="71" spans="1:6" s="3" customFormat="1" ht="13.5" customHeight="1" x14ac:dyDescent="0.2">
      <c r="A71" s="72"/>
      <c r="B71" s="72"/>
      <c r="C71" s="72"/>
      <c r="D71" s="21"/>
      <c r="E71" s="21"/>
      <c r="F71" s="14"/>
    </row>
    <row r="72" spans="1:6" s="3" customFormat="1" ht="13.5" customHeight="1" x14ac:dyDescent="0.2">
      <c r="A72" s="72"/>
      <c r="B72" s="73"/>
      <c r="C72" s="72"/>
      <c r="D72" s="21"/>
      <c r="E72" s="21"/>
      <c r="F72" s="7"/>
    </row>
    <row r="73" spans="1:6" s="3" customFormat="1" ht="13.5" customHeight="1" x14ac:dyDescent="0.2">
      <c r="A73" s="72"/>
      <c r="B73" s="72"/>
      <c r="C73" s="73"/>
      <c r="D73" s="21"/>
      <c r="E73" s="21"/>
      <c r="F73" s="25"/>
    </row>
    <row r="74" spans="1:6" s="3" customFormat="1" ht="13.5" customHeight="1" x14ac:dyDescent="0.2">
      <c r="A74" s="72"/>
      <c r="B74" s="72"/>
      <c r="C74" s="73"/>
      <c r="D74" s="19"/>
      <c r="E74" s="19"/>
      <c r="F74" s="16"/>
    </row>
    <row r="75" spans="1:6" s="3" customFormat="1" ht="13.5" customHeight="1" x14ac:dyDescent="0.2">
      <c r="A75" s="72"/>
      <c r="B75" s="72"/>
      <c r="C75" s="72"/>
      <c r="D75" s="20"/>
      <c r="E75" s="20"/>
      <c r="F75" s="10"/>
    </row>
    <row r="76" spans="1:6" s="3" customFormat="1" ht="13.5" customHeight="1" x14ac:dyDescent="0.2">
      <c r="A76" s="72"/>
      <c r="B76" s="73"/>
      <c r="C76" s="72"/>
      <c r="D76" s="20"/>
      <c r="E76" s="20"/>
      <c r="F76" s="9"/>
    </row>
    <row r="77" spans="1:6" s="3" customFormat="1" ht="13.5" customHeight="1" x14ac:dyDescent="0.2">
      <c r="A77" s="72"/>
      <c r="B77" s="72"/>
      <c r="C77" s="73"/>
      <c r="D77" s="20"/>
      <c r="E77" s="20"/>
      <c r="F77" s="7"/>
    </row>
    <row r="78" spans="1:6" s="3" customFormat="1" ht="13.5" customHeight="1" x14ac:dyDescent="0.2">
      <c r="A78" s="72"/>
      <c r="B78" s="72"/>
      <c r="C78" s="73"/>
      <c r="D78" s="19"/>
      <c r="E78" s="19"/>
      <c r="F78" s="16"/>
    </row>
    <row r="79" spans="1:6" s="3" customFormat="1" ht="13.5" customHeight="1" x14ac:dyDescent="0.2">
      <c r="A79" s="72"/>
      <c r="B79" s="72"/>
      <c r="C79" s="72"/>
      <c r="D79" s="21"/>
      <c r="E79" s="21"/>
      <c r="F79" s="10"/>
    </row>
    <row r="80" spans="1:6" s="3" customFormat="1" ht="13.5" customHeight="1" x14ac:dyDescent="0.2">
      <c r="A80" s="72"/>
      <c r="B80" s="72"/>
      <c r="C80" s="73"/>
      <c r="D80" s="21"/>
      <c r="E80" s="21"/>
      <c r="F80" s="7"/>
    </row>
    <row r="81" spans="1:6" s="3" customFormat="1" ht="22.5" customHeight="1" x14ac:dyDescent="0.2">
      <c r="A81" s="72"/>
      <c r="B81" s="72"/>
      <c r="C81" s="72"/>
      <c r="D81" s="19"/>
      <c r="E81" s="19"/>
      <c r="F81" s="42"/>
    </row>
    <row r="82" spans="1:6" s="3" customFormat="1" ht="13.5" customHeight="1" x14ac:dyDescent="0.2">
      <c r="A82" s="72"/>
      <c r="B82" s="72"/>
      <c r="C82" s="72"/>
      <c r="D82" s="20"/>
      <c r="E82" s="20"/>
      <c r="F82" s="10"/>
    </row>
    <row r="83" spans="1:6" s="3" customFormat="1" ht="13.5" customHeight="1" x14ac:dyDescent="0.2">
      <c r="A83" s="72"/>
      <c r="B83" s="72"/>
      <c r="C83" s="72"/>
      <c r="D83" s="19"/>
      <c r="E83" s="19"/>
      <c r="F83" s="16"/>
    </row>
    <row r="84" spans="1:6" s="3" customFormat="1" ht="13.5" customHeight="1" x14ac:dyDescent="0.2">
      <c r="A84" s="72"/>
      <c r="B84" s="72"/>
      <c r="C84" s="72"/>
      <c r="D84" s="20"/>
      <c r="E84" s="20"/>
      <c r="F84" s="10"/>
    </row>
    <row r="85" spans="1:6" s="3" customFormat="1" ht="13.5" customHeight="1" x14ac:dyDescent="0.2">
      <c r="A85" s="72"/>
      <c r="B85" s="72"/>
      <c r="C85" s="72"/>
      <c r="D85" s="20"/>
      <c r="E85" s="20"/>
      <c r="F85" s="10"/>
    </row>
    <row r="86" spans="1:6" s="3" customFormat="1" ht="13.5" customHeight="1" x14ac:dyDescent="0.2">
      <c r="A86" s="73"/>
      <c r="B86" s="72"/>
      <c r="C86" s="72"/>
      <c r="D86" s="18"/>
      <c r="E86" s="18"/>
      <c r="F86" s="7"/>
    </row>
    <row r="87" spans="1:6" s="3" customFormat="1" ht="13.5" customHeight="1" x14ac:dyDescent="0.2">
      <c r="A87" s="72"/>
      <c r="B87" s="73"/>
      <c r="C87" s="73"/>
      <c r="D87" s="26"/>
      <c r="E87" s="26"/>
      <c r="F87" s="7"/>
    </row>
    <row r="88" spans="1:6" s="3" customFormat="1" ht="13.5" customHeight="1" x14ac:dyDescent="0.2">
      <c r="A88" s="72"/>
      <c r="B88" s="73"/>
      <c r="C88" s="73"/>
      <c r="D88" s="26"/>
      <c r="E88" s="26"/>
      <c r="F88" s="9"/>
    </row>
    <row r="89" spans="1:6" s="3" customFormat="1" ht="13.5" customHeight="1" x14ac:dyDescent="0.2">
      <c r="A89" s="72"/>
      <c r="B89" s="73"/>
      <c r="C89" s="73"/>
      <c r="D89" s="19"/>
      <c r="E89" s="19"/>
      <c r="F89" s="15"/>
    </row>
    <row r="90" spans="1:6" s="3" customFormat="1" x14ac:dyDescent="0.2">
      <c r="A90" s="72"/>
      <c r="B90" s="72"/>
      <c r="C90" s="72"/>
      <c r="D90" s="20"/>
      <c r="E90" s="20"/>
      <c r="F90" s="10"/>
    </row>
    <row r="91" spans="1:6" s="3" customFormat="1" x14ac:dyDescent="0.2">
      <c r="A91" s="72"/>
      <c r="B91" s="73"/>
      <c r="C91" s="72"/>
      <c r="D91" s="20"/>
      <c r="E91" s="20"/>
      <c r="F91" s="7"/>
    </row>
    <row r="92" spans="1:6" s="3" customFormat="1" x14ac:dyDescent="0.2">
      <c r="A92" s="72"/>
      <c r="B92" s="72"/>
      <c r="C92" s="73"/>
      <c r="D92" s="20"/>
      <c r="E92" s="20"/>
      <c r="F92" s="9"/>
    </row>
    <row r="93" spans="1:6" s="3" customFormat="1" x14ac:dyDescent="0.2">
      <c r="A93" s="72"/>
      <c r="B93" s="72"/>
      <c r="C93" s="73"/>
      <c r="D93" s="19"/>
      <c r="E93" s="19"/>
      <c r="F93" s="16"/>
    </row>
    <row r="94" spans="1:6" s="3" customFormat="1" x14ac:dyDescent="0.2">
      <c r="A94" s="72"/>
      <c r="B94" s="72"/>
      <c r="C94" s="72"/>
      <c r="D94" s="20"/>
      <c r="E94" s="20"/>
      <c r="F94" s="10"/>
    </row>
    <row r="95" spans="1:6" s="3" customFormat="1" x14ac:dyDescent="0.2">
      <c r="A95" s="72"/>
      <c r="B95" s="72"/>
      <c r="C95" s="72"/>
      <c r="D95" s="20"/>
      <c r="E95" s="20"/>
      <c r="F95" s="10"/>
    </row>
    <row r="96" spans="1:6" s="3" customFormat="1" x14ac:dyDescent="0.2">
      <c r="A96" s="72"/>
      <c r="B96" s="72"/>
      <c r="C96" s="72"/>
      <c r="D96" s="75"/>
      <c r="E96" s="75"/>
      <c r="F96" s="5"/>
    </row>
    <row r="97" spans="1:6" s="3" customFormat="1" x14ac:dyDescent="0.2">
      <c r="A97" s="72"/>
      <c r="B97" s="72"/>
      <c r="C97" s="72"/>
      <c r="D97" s="20"/>
      <c r="E97" s="20"/>
      <c r="F97" s="10"/>
    </row>
    <row r="98" spans="1:6" s="3" customFormat="1" x14ac:dyDescent="0.2">
      <c r="A98" s="72"/>
      <c r="B98" s="72"/>
      <c r="C98" s="72"/>
      <c r="D98" s="20"/>
      <c r="E98" s="20"/>
      <c r="F98" s="10"/>
    </row>
    <row r="99" spans="1:6" s="3" customFormat="1" x14ac:dyDescent="0.2">
      <c r="A99" s="72"/>
      <c r="B99" s="72"/>
      <c r="C99" s="72"/>
      <c r="D99" s="20"/>
      <c r="E99" s="20"/>
      <c r="F99" s="10"/>
    </row>
    <row r="100" spans="1:6" s="3" customFormat="1" x14ac:dyDescent="0.2">
      <c r="A100" s="72"/>
      <c r="B100" s="72"/>
      <c r="C100" s="72"/>
      <c r="D100" s="19"/>
      <c r="E100" s="19"/>
      <c r="F100" s="16"/>
    </row>
    <row r="101" spans="1:6" s="3" customFormat="1" x14ac:dyDescent="0.2">
      <c r="A101" s="72"/>
      <c r="B101" s="72"/>
      <c r="C101" s="72"/>
      <c r="D101" s="20"/>
      <c r="E101" s="20"/>
      <c r="F101" s="10"/>
    </row>
    <row r="102" spans="1:6" s="3" customFormat="1" x14ac:dyDescent="0.2">
      <c r="A102" s="72"/>
      <c r="B102" s="72"/>
      <c r="C102" s="72"/>
      <c r="D102" s="19"/>
      <c r="E102" s="19"/>
      <c r="F102" s="16"/>
    </row>
    <row r="103" spans="1:6" s="3" customFormat="1" x14ac:dyDescent="0.2">
      <c r="A103" s="72"/>
      <c r="B103" s="72"/>
      <c r="C103" s="72"/>
      <c r="D103" s="20"/>
      <c r="E103" s="20"/>
      <c r="F103" s="10"/>
    </row>
    <row r="104" spans="1:6" s="3" customFormat="1" x14ac:dyDescent="0.2">
      <c r="A104" s="72"/>
      <c r="B104" s="72"/>
      <c r="C104" s="72"/>
      <c r="D104" s="20"/>
      <c r="E104" s="20"/>
      <c r="F104" s="10"/>
    </row>
    <row r="105" spans="1:6" s="3" customFormat="1" x14ac:dyDescent="0.2">
      <c r="A105" s="72"/>
      <c r="B105" s="72"/>
      <c r="C105" s="72"/>
      <c r="D105" s="20"/>
      <c r="E105" s="20"/>
      <c r="F105" s="10"/>
    </row>
    <row r="106" spans="1:6" s="3" customFormat="1" x14ac:dyDescent="0.2">
      <c r="A106" s="72"/>
      <c r="B106" s="72"/>
      <c r="C106" s="72"/>
      <c r="D106" s="20"/>
      <c r="E106" s="20"/>
      <c r="F106" s="10"/>
    </row>
    <row r="107" spans="1:6" s="3" customFormat="1" ht="28.5" customHeight="1" x14ac:dyDescent="0.2">
      <c r="A107" s="13"/>
      <c r="B107" s="13"/>
      <c r="C107" s="13"/>
      <c r="D107" s="17"/>
      <c r="E107" s="17"/>
      <c r="F107" s="137"/>
    </row>
    <row r="108" spans="1:6" s="3" customFormat="1" x14ac:dyDescent="0.2">
      <c r="A108" s="72"/>
      <c r="B108" s="72"/>
      <c r="C108" s="73"/>
      <c r="D108" s="20"/>
      <c r="E108" s="20"/>
      <c r="F108" s="9"/>
    </row>
    <row r="109" spans="1:6" s="3" customFormat="1" x14ac:dyDescent="0.2">
      <c r="A109" s="72"/>
      <c r="B109" s="72"/>
      <c r="C109" s="72"/>
      <c r="D109" s="76"/>
      <c r="E109" s="76"/>
      <c r="F109" s="6"/>
    </row>
    <row r="110" spans="1:6" s="3" customFormat="1" x14ac:dyDescent="0.2">
      <c r="A110" s="72"/>
      <c r="B110" s="72"/>
      <c r="C110" s="72"/>
      <c r="D110" s="20"/>
      <c r="E110" s="20"/>
      <c r="F110" s="10"/>
    </row>
    <row r="111" spans="1:6" s="3" customFormat="1" x14ac:dyDescent="0.2">
      <c r="A111" s="72"/>
      <c r="B111" s="72"/>
      <c r="C111" s="72"/>
      <c r="D111" s="75"/>
      <c r="E111" s="75"/>
      <c r="F111" s="5"/>
    </row>
    <row r="112" spans="1:6" s="3" customFormat="1" x14ac:dyDescent="0.2">
      <c r="A112" s="72"/>
      <c r="B112" s="72"/>
      <c r="C112" s="72"/>
      <c r="D112" s="75"/>
      <c r="E112" s="75"/>
      <c r="F112" s="5"/>
    </row>
    <row r="113" spans="1:6" s="3" customFormat="1" x14ac:dyDescent="0.2">
      <c r="A113" s="72"/>
      <c r="B113" s="72"/>
      <c r="C113" s="72"/>
      <c r="D113" s="20"/>
      <c r="E113" s="20"/>
      <c r="F113" s="10"/>
    </row>
    <row r="114" spans="1:6" s="3" customFormat="1" x14ac:dyDescent="0.2">
      <c r="A114" s="72"/>
      <c r="B114" s="72"/>
      <c r="C114" s="72"/>
      <c r="D114" s="19"/>
      <c r="E114" s="19"/>
      <c r="F114" s="16"/>
    </row>
    <row r="115" spans="1:6" s="3" customFormat="1" x14ac:dyDescent="0.2">
      <c r="A115" s="72"/>
      <c r="B115" s="72"/>
      <c r="C115" s="72"/>
      <c r="D115" s="20"/>
      <c r="E115" s="20"/>
      <c r="F115" s="10"/>
    </row>
    <row r="116" spans="1:6" s="3" customFormat="1" x14ac:dyDescent="0.2">
      <c r="A116" s="72"/>
      <c r="B116" s="72"/>
      <c r="C116" s="72"/>
      <c r="D116" s="20"/>
      <c r="E116" s="20"/>
      <c r="F116" s="10"/>
    </row>
    <row r="117" spans="1:6" s="3" customFormat="1" x14ac:dyDescent="0.2">
      <c r="A117" s="72"/>
      <c r="B117" s="72"/>
      <c r="C117" s="72"/>
      <c r="D117" s="19"/>
      <c r="E117" s="19"/>
      <c r="F117" s="16"/>
    </row>
    <row r="118" spans="1:6" s="3" customFormat="1" x14ac:dyDescent="0.2">
      <c r="A118" s="72"/>
      <c r="B118" s="72"/>
      <c r="C118" s="72"/>
      <c r="D118" s="20"/>
      <c r="E118" s="20"/>
      <c r="F118" s="10"/>
    </row>
    <row r="119" spans="1:6" s="3" customFormat="1" x14ac:dyDescent="0.2">
      <c r="A119" s="72"/>
      <c r="B119" s="72"/>
      <c r="C119" s="72"/>
      <c r="D119" s="75"/>
      <c r="E119" s="75"/>
      <c r="F119" s="5"/>
    </row>
    <row r="120" spans="1:6" s="3" customFormat="1" x14ac:dyDescent="0.2">
      <c r="A120" s="72"/>
      <c r="B120" s="72"/>
      <c r="C120" s="72"/>
      <c r="D120" s="19"/>
      <c r="E120" s="19"/>
      <c r="F120" s="6"/>
    </row>
    <row r="121" spans="1:6" s="3" customFormat="1" x14ac:dyDescent="0.2">
      <c r="A121" s="72"/>
      <c r="B121" s="72"/>
      <c r="C121" s="72"/>
      <c r="D121" s="21"/>
      <c r="E121" s="21"/>
      <c r="F121" s="5"/>
    </row>
    <row r="122" spans="1:6" s="3" customFormat="1" x14ac:dyDescent="0.2">
      <c r="A122" s="72"/>
      <c r="B122" s="72"/>
      <c r="C122" s="72"/>
      <c r="D122" s="19"/>
      <c r="E122" s="19"/>
      <c r="F122" s="16"/>
    </row>
    <row r="123" spans="1:6" s="3" customFormat="1" x14ac:dyDescent="0.2">
      <c r="A123" s="72"/>
      <c r="B123" s="72"/>
      <c r="C123" s="72"/>
      <c r="D123" s="20"/>
      <c r="E123" s="20"/>
      <c r="F123" s="10"/>
    </row>
    <row r="124" spans="1:6" s="3" customFormat="1" x14ac:dyDescent="0.2">
      <c r="A124" s="72"/>
      <c r="B124" s="72"/>
      <c r="C124" s="73"/>
      <c r="D124" s="20"/>
      <c r="E124" s="20"/>
      <c r="F124" s="9"/>
    </row>
    <row r="125" spans="1:6" s="3" customFormat="1" x14ac:dyDescent="0.2">
      <c r="A125" s="72"/>
      <c r="B125" s="72"/>
      <c r="C125" s="72"/>
      <c r="D125" s="21"/>
      <c r="E125" s="21"/>
      <c r="F125" s="16"/>
    </row>
    <row r="126" spans="1:6" s="3" customFormat="1" x14ac:dyDescent="0.2">
      <c r="A126" s="72"/>
      <c r="B126" s="72"/>
      <c r="C126" s="72"/>
      <c r="D126" s="21"/>
      <c r="E126" s="21"/>
      <c r="F126" s="5"/>
    </row>
    <row r="127" spans="1:6" s="3" customFormat="1" x14ac:dyDescent="0.2">
      <c r="A127" s="72"/>
      <c r="B127" s="72"/>
      <c r="C127" s="73"/>
      <c r="D127" s="21"/>
      <c r="E127" s="21"/>
      <c r="F127" s="27"/>
    </row>
    <row r="128" spans="1:6" s="3" customFormat="1" x14ac:dyDescent="0.2">
      <c r="A128" s="72"/>
      <c r="B128" s="72"/>
      <c r="C128" s="73"/>
      <c r="D128" s="19"/>
      <c r="E128" s="19"/>
      <c r="F128" s="15"/>
    </row>
    <row r="129" spans="1:6" s="3" customFormat="1" x14ac:dyDescent="0.2">
      <c r="A129" s="72"/>
      <c r="B129" s="72"/>
      <c r="C129" s="72"/>
      <c r="D129" s="20"/>
      <c r="E129" s="20"/>
      <c r="F129" s="10"/>
    </row>
    <row r="130" spans="1:6" s="3" customFormat="1" x14ac:dyDescent="0.2">
      <c r="A130" s="72"/>
      <c r="B130" s="72"/>
      <c r="C130" s="72"/>
      <c r="D130" s="76"/>
      <c r="E130" s="76"/>
      <c r="F130" s="4"/>
    </row>
    <row r="131" spans="1:6" s="3" customFormat="1" ht="11.25" customHeight="1" x14ac:dyDescent="0.2">
      <c r="A131" s="72"/>
      <c r="B131" s="72"/>
      <c r="C131" s="72"/>
      <c r="D131" s="75"/>
      <c r="E131" s="75"/>
      <c r="F131" s="5"/>
    </row>
    <row r="132" spans="1:6" s="3" customFormat="1" ht="24" customHeight="1" x14ac:dyDescent="0.2">
      <c r="A132" s="72"/>
      <c r="B132" s="73"/>
      <c r="C132" s="72"/>
      <c r="D132" s="75"/>
      <c r="E132" s="75"/>
      <c r="F132" s="138"/>
    </row>
    <row r="133" spans="1:6" s="3" customFormat="1" ht="15" customHeight="1" x14ac:dyDescent="0.2">
      <c r="A133" s="72"/>
      <c r="B133" s="72"/>
      <c r="C133" s="73"/>
      <c r="D133" s="75"/>
      <c r="E133" s="75"/>
      <c r="F133" s="138"/>
    </row>
    <row r="134" spans="1:6" s="3" customFormat="1" ht="11.25" customHeight="1" x14ac:dyDescent="0.2">
      <c r="A134" s="72"/>
      <c r="B134" s="72"/>
      <c r="C134" s="72"/>
      <c r="D134" s="76"/>
      <c r="E134" s="76"/>
      <c r="F134" s="6"/>
    </row>
    <row r="135" spans="1:6" s="3" customFormat="1" x14ac:dyDescent="0.2">
      <c r="A135" s="72"/>
      <c r="B135" s="72"/>
      <c r="C135" s="72"/>
      <c r="D135" s="75"/>
      <c r="E135" s="75"/>
      <c r="F135" s="5"/>
    </row>
    <row r="136" spans="1:6" s="3" customFormat="1" ht="13.5" customHeight="1" x14ac:dyDescent="0.2">
      <c r="A136" s="72"/>
      <c r="B136" s="73"/>
      <c r="C136" s="72"/>
      <c r="D136" s="75"/>
      <c r="E136" s="75"/>
      <c r="F136" s="1"/>
    </row>
    <row r="137" spans="1:6" s="3" customFormat="1" ht="12.75" customHeight="1" x14ac:dyDescent="0.2">
      <c r="A137" s="72"/>
      <c r="B137" s="72"/>
      <c r="C137" s="73"/>
      <c r="D137" s="75"/>
      <c r="E137" s="75"/>
      <c r="F137" s="9"/>
    </row>
    <row r="138" spans="1:6" s="3" customFormat="1" ht="12.75" customHeight="1" x14ac:dyDescent="0.2">
      <c r="A138" s="72"/>
      <c r="B138" s="72"/>
      <c r="C138" s="73"/>
      <c r="D138" s="19"/>
      <c r="E138" s="19"/>
      <c r="F138" s="15"/>
    </row>
    <row r="139" spans="1:6" s="3" customFormat="1" x14ac:dyDescent="0.2">
      <c r="A139" s="72"/>
      <c r="B139" s="72"/>
      <c r="C139" s="72"/>
      <c r="D139" s="20"/>
      <c r="E139" s="20"/>
      <c r="F139" s="10"/>
    </row>
    <row r="140" spans="1:6" s="3" customFormat="1" x14ac:dyDescent="0.2">
      <c r="A140" s="72"/>
      <c r="B140" s="72"/>
      <c r="C140" s="73"/>
      <c r="D140" s="20"/>
      <c r="E140" s="20"/>
      <c r="F140" s="27"/>
    </row>
    <row r="141" spans="1:6" s="3" customFormat="1" x14ac:dyDescent="0.2">
      <c r="A141" s="72"/>
      <c r="B141" s="72"/>
      <c r="C141" s="72"/>
      <c r="D141" s="76"/>
      <c r="E141" s="76"/>
      <c r="F141" s="6"/>
    </row>
    <row r="142" spans="1:6" s="3" customFormat="1" x14ac:dyDescent="0.2">
      <c r="A142" s="72"/>
      <c r="B142" s="72"/>
      <c r="C142" s="72"/>
      <c r="D142" s="75"/>
      <c r="E142" s="75"/>
      <c r="F142" s="5"/>
    </row>
    <row r="143" spans="1:6" s="3" customFormat="1" x14ac:dyDescent="0.2">
      <c r="A143" s="72"/>
      <c r="B143" s="72"/>
      <c r="C143" s="72"/>
      <c r="D143" s="20"/>
      <c r="E143" s="20"/>
      <c r="F143" s="10"/>
    </row>
    <row r="144" spans="1:6" s="3" customFormat="1" ht="19.5" customHeight="1" x14ac:dyDescent="0.2">
      <c r="A144" s="31"/>
      <c r="B144" s="74"/>
      <c r="C144" s="74"/>
      <c r="D144" s="74"/>
      <c r="E144" s="74"/>
      <c r="F144" s="7"/>
    </row>
    <row r="145" spans="1:6" s="3" customFormat="1" ht="15" customHeight="1" x14ac:dyDescent="0.2">
      <c r="A145" s="73"/>
      <c r="B145" s="72"/>
      <c r="C145" s="72"/>
      <c r="D145" s="18"/>
      <c r="E145" s="18"/>
      <c r="F145" s="7"/>
    </row>
    <row r="146" spans="1:6" s="3" customFormat="1" x14ac:dyDescent="0.2">
      <c r="A146" s="73"/>
      <c r="B146" s="73"/>
      <c r="C146" s="72"/>
      <c r="D146" s="18"/>
      <c r="E146" s="18"/>
      <c r="F146" s="9"/>
    </row>
    <row r="147" spans="1:6" s="3" customFormat="1" x14ac:dyDescent="0.2">
      <c r="A147" s="72"/>
      <c r="B147" s="72"/>
      <c r="C147" s="73"/>
      <c r="D147" s="20"/>
      <c r="E147" s="20"/>
      <c r="F147" s="7"/>
    </row>
    <row r="148" spans="1:6" s="3" customFormat="1" x14ac:dyDescent="0.2">
      <c r="A148" s="72"/>
      <c r="B148" s="72"/>
      <c r="C148" s="72"/>
      <c r="D148" s="24"/>
      <c r="E148" s="24"/>
      <c r="F148" s="16"/>
    </row>
    <row r="149" spans="1:6" s="3" customFormat="1" x14ac:dyDescent="0.2">
      <c r="A149" s="72"/>
      <c r="B149" s="73"/>
      <c r="C149" s="72"/>
      <c r="D149" s="20"/>
      <c r="E149" s="20"/>
      <c r="F149" s="9"/>
    </row>
    <row r="150" spans="1:6" s="3" customFormat="1" x14ac:dyDescent="0.2">
      <c r="A150" s="72"/>
      <c r="B150" s="72"/>
      <c r="C150" s="73"/>
      <c r="D150" s="20"/>
      <c r="E150" s="20"/>
      <c r="F150" s="9"/>
    </row>
    <row r="151" spans="1:6" s="3" customFormat="1" x14ac:dyDescent="0.2">
      <c r="A151" s="72"/>
      <c r="B151" s="72"/>
      <c r="C151" s="72"/>
      <c r="D151" s="19"/>
      <c r="E151" s="19"/>
      <c r="F151" s="15"/>
    </row>
    <row r="152" spans="1:6" s="3" customFormat="1" ht="22.5" customHeight="1" x14ac:dyDescent="0.2">
      <c r="A152" s="72"/>
      <c r="B152" s="72"/>
      <c r="C152" s="73"/>
      <c r="D152" s="20"/>
      <c r="E152" s="20"/>
      <c r="F152" s="136"/>
    </row>
    <row r="153" spans="1:6" s="3" customFormat="1" x14ac:dyDescent="0.2">
      <c r="A153" s="72"/>
      <c r="B153" s="72"/>
      <c r="C153" s="72"/>
      <c r="D153" s="20"/>
      <c r="E153" s="20"/>
      <c r="F153" s="15"/>
    </row>
    <row r="154" spans="1:6" s="3" customFormat="1" x14ac:dyDescent="0.2">
      <c r="A154" s="72"/>
      <c r="B154" s="73"/>
      <c r="C154" s="72"/>
      <c r="D154" s="21"/>
      <c r="E154" s="21"/>
      <c r="F154" s="7"/>
    </row>
    <row r="155" spans="1:6" s="3" customFormat="1" x14ac:dyDescent="0.2">
      <c r="A155" s="72"/>
      <c r="B155" s="72"/>
      <c r="C155" s="73"/>
      <c r="D155" s="21"/>
      <c r="E155" s="21"/>
      <c r="F155" s="25"/>
    </row>
    <row r="156" spans="1:6" s="3" customFormat="1" x14ac:dyDescent="0.2">
      <c r="A156" s="72"/>
      <c r="B156" s="72"/>
      <c r="C156" s="72"/>
      <c r="D156" s="19"/>
      <c r="E156" s="19"/>
      <c r="F156" s="16"/>
    </row>
    <row r="157" spans="1:6" s="3" customFormat="1" ht="13.5" customHeight="1" x14ac:dyDescent="0.2">
      <c r="A157" s="73"/>
      <c r="B157" s="72"/>
      <c r="C157" s="72"/>
      <c r="D157" s="18"/>
      <c r="E157" s="18"/>
      <c r="F157" s="7"/>
    </row>
    <row r="158" spans="1:6" s="3" customFormat="1" ht="13.5" customHeight="1" x14ac:dyDescent="0.2">
      <c r="A158" s="72"/>
      <c r="B158" s="73"/>
      <c r="C158" s="72"/>
      <c r="D158" s="20"/>
      <c r="E158" s="20"/>
      <c r="F158" s="7"/>
    </row>
    <row r="159" spans="1:6" s="3" customFormat="1" ht="13.5" customHeight="1" x14ac:dyDescent="0.2">
      <c r="A159" s="72"/>
      <c r="B159" s="72"/>
      <c r="C159" s="73"/>
      <c r="D159" s="20"/>
      <c r="E159" s="20"/>
      <c r="F159" s="9"/>
    </row>
    <row r="160" spans="1:6" s="3" customFormat="1" x14ac:dyDescent="0.2">
      <c r="A160" s="72"/>
      <c r="B160" s="72"/>
      <c r="C160" s="73"/>
      <c r="D160" s="19"/>
      <c r="E160" s="19"/>
      <c r="F160" s="16"/>
    </row>
    <row r="161" spans="1:6" s="3" customFormat="1" x14ac:dyDescent="0.2">
      <c r="A161" s="72"/>
      <c r="B161" s="72"/>
      <c r="C161" s="73"/>
      <c r="D161" s="20"/>
      <c r="E161" s="20"/>
      <c r="F161" s="9"/>
    </row>
    <row r="162" spans="1:6" s="3" customFormat="1" x14ac:dyDescent="0.2">
      <c r="A162" s="72"/>
      <c r="B162" s="72"/>
      <c r="C162" s="72"/>
      <c r="D162" s="76"/>
      <c r="E162" s="76"/>
      <c r="F162" s="6"/>
    </row>
    <row r="163" spans="1:6" s="3" customFormat="1" x14ac:dyDescent="0.2">
      <c r="A163" s="72"/>
      <c r="B163" s="72"/>
      <c r="C163" s="73"/>
      <c r="D163" s="21"/>
      <c r="E163" s="21"/>
      <c r="F163" s="27"/>
    </row>
    <row r="164" spans="1:6" s="3" customFormat="1" x14ac:dyDescent="0.2">
      <c r="A164" s="72"/>
      <c r="B164" s="72"/>
      <c r="C164" s="73"/>
      <c r="D164" s="19"/>
      <c r="E164" s="19"/>
      <c r="F164" s="15"/>
    </row>
    <row r="165" spans="1:6" s="3" customFormat="1" x14ac:dyDescent="0.2">
      <c r="A165" s="72"/>
      <c r="B165" s="72"/>
      <c r="C165" s="72"/>
      <c r="D165" s="76"/>
      <c r="E165" s="76"/>
      <c r="F165" s="29"/>
    </row>
    <row r="166" spans="1:6" s="3" customFormat="1" x14ac:dyDescent="0.2">
      <c r="A166" s="72"/>
      <c r="B166" s="73"/>
      <c r="C166" s="72"/>
      <c r="D166" s="75"/>
      <c r="E166" s="75"/>
      <c r="F166" s="1"/>
    </row>
    <row r="167" spans="1:6" s="3" customFormat="1" x14ac:dyDescent="0.2">
      <c r="A167" s="72"/>
      <c r="B167" s="72"/>
      <c r="C167" s="73"/>
      <c r="D167" s="75"/>
      <c r="E167" s="75"/>
      <c r="F167" s="9"/>
    </row>
    <row r="168" spans="1:6" s="3" customFormat="1" x14ac:dyDescent="0.2">
      <c r="A168" s="72"/>
      <c r="B168" s="72"/>
      <c r="C168" s="73"/>
      <c r="D168" s="19"/>
      <c r="E168" s="19"/>
      <c r="F168" s="15"/>
    </row>
    <row r="169" spans="1:6" s="3" customFormat="1" x14ac:dyDescent="0.2">
      <c r="A169" s="72"/>
      <c r="B169" s="72"/>
      <c r="C169" s="73"/>
      <c r="D169" s="19"/>
      <c r="E169" s="19"/>
      <c r="F169" s="15"/>
    </row>
    <row r="170" spans="1:6" s="3" customFormat="1" x14ac:dyDescent="0.2">
      <c r="A170" s="72"/>
      <c r="B170" s="72"/>
      <c r="C170" s="72"/>
      <c r="D170" s="20"/>
      <c r="E170" s="20"/>
      <c r="F170" s="10"/>
    </row>
    <row r="171" spans="1:6" s="32" customFormat="1" ht="18" customHeight="1" x14ac:dyDescent="0.35">
      <c r="A171" s="238"/>
      <c r="B171" s="239"/>
      <c r="C171" s="239"/>
      <c r="D171" s="239"/>
      <c r="E171" s="239"/>
      <c r="F171" s="239"/>
    </row>
    <row r="172" spans="1:6" s="3" customFormat="1" ht="28.5" customHeight="1" x14ac:dyDescent="0.2">
      <c r="A172" s="13"/>
      <c r="B172" s="13"/>
      <c r="C172" s="13"/>
      <c r="D172" s="17"/>
      <c r="E172" s="17"/>
      <c r="F172" s="137"/>
    </row>
    <row r="173" spans="1:6" s="3" customFormat="1" x14ac:dyDescent="0.2">
      <c r="A173" s="72"/>
      <c r="B173" s="72"/>
      <c r="C173" s="72"/>
      <c r="D173" s="77"/>
      <c r="E173" s="77"/>
    </row>
    <row r="174" spans="1:6" s="3" customFormat="1" ht="15.75" x14ac:dyDescent="0.2">
      <c r="A174" s="78"/>
      <c r="B174" s="73"/>
      <c r="C174" s="73"/>
      <c r="D174" s="79"/>
      <c r="E174" s="79"/>
      <c r="F174" s="2"/>
    </row>
    <row r="175" spans="1:6" s="3" customFormat="1" x14ac:dyDescent="0.2">
      <c r="A175" s="73"/>
      <c r="B175" s="73"/>
      <c r="C175" s="73"/>
      <c r="D175" s="79"/>
      <c r="E175" s="79"/>
      <c r="F175" s="2"/>
    </row>
    <row r="176" spans="1:6" s="3" customFormat="1" ht="17.25" customHeight="1" x14ac:dyDescent="0.2">
      <c r="A176" s="73"/>
      <c r="B176" s="73"/>
      <c r="C176" s="73"/>
      <c r="D176" s="79"/>
      <c r="E176" s="79"/>
      <c r="F176" s="2"/>
    </row>
    <row r="177" spans="1:6" s="3" customFormat="1" ht="13.5" customHeight="1" x14ac:dyDescent="0.2">
      <c r="A177" s="73"/>
      <c r="B177" s="73"/>
      <c r="C177" s="73"/>
      <c r="D177" s="79"/>
      <c r="E177" s="79"/>
      <c r="F177" s="2"/>
    </row>
    <row r="178" spans="1:6" s="3" customFormat="1" x14ac:dyDescent="0.2">
      <c r="A178" s="73"/>
      <c r="B178" s="73"/>
      <c r="C178" s="73"/>
      <c r="D178" s="79"/>
      <c r="E178" s="79"/>
      <c r="F178" s="2"/>
    </row>
    <row r="179" spans="1:6" s="3" customFormat="1" x14ac:dyDescent="0.2">
      <c r="A179" s="73"/>
      <c r="B179" s="73"/>
      <c r="C179" s="73"/>
      <c r="D179" s="77"/>
      <c r="E179" s="77"/>
    </row>
    <row r="180" spans="1:6" s="3" customFormat="1" x14ac:dyDescent="0.2">
      <c r="A180" s="73"/>
      <c r="B180" s="73"/>
      <c r="C180" s="73"/>
      <c r="D180" s="79"/>
      <c r="E180" s="79"/>
      <c r="F180" s="2"/>
    </row>
    <row r="181" spans="1:6" s="3" customFormat="1" x14ac:dyDescent="0.2">
      <c r="A181" s="73"/>
      <c r="B181" s="73"/>
      <c r="C181" s="73"/>
      <c r="D181" s="79"/>
      <c r="E181" s="79"/>
      <c r="F181" s="30"/>
    </row>
    <row r="182" spans="1:6" s="3" customFormat="1" x14ac:dyDescent="0.2">
      <c r="A182" s="73"/>
      <c r="B182" s="73"/>
      <c r="C182" s="73"/>
      <c r="D182" s="79"/>
      <c r="E182" s="79"/>
      <c r="F182" s="2"/>
    </row>
    <row r="183" spans="1:6" s="3" customFormat="1" ht="22.5" customHeight="1" x14ac:dyDescent="0.2">
      <c r="A183" s="73"/>
      <c r="B183" s="73"/>
      <c r="C183" s="73"/>
      <c r="D183" s="79"/>
      <c r="E183" s="79"/>
      <c r="F183" s="136"/>
    </row>
    <row r="184" spans="1:6" s="3" customFormat="1" ht="22.5" customHeight="1" x14ac:dyDescent="0.2">
      <c r="A184" s="72"/>
      <c r="B184" s="72"/>
      <c r="C184" s="72"/>
      <c r="D184" s="19"/>
      <c r="E184" s="19"/>
      <c r="F184" s="42"/>
    </row>
    <row r="185" spans="1:6" s="3" customFormat="1" x14ac:dyDescent="0.2">
      <c r="A185" s="72"/>
      <c r="B185" s="72"/>
      <c r="C185" s="72"/>
      <c r="D185" s="77"/>
      <c r="E185" s="77"/>
    </row>
    <row r="186" spans="1:6" s="3" customFormat="1" x14ac:dyDescent="0.2">
      <c r="A186" s="72"/>
      <c r="B186" s="72"/>
      <c r="C186" s="72"/>
      <c r="D186" s="77"/>
      <c r="E186" s="77"/>
    </row>
    <row r="187" spans="1:6" s="3" customFormat="1" x14ac:dyDescent="0.2">
      <c r="A187" s="72"/>
      <c r="B187" s="72"/>
      <c r="C187" s="72"/>
      <c r="D187" s="77"/>
      <c r="E187" s="77"/>
    </row>
    <row r="188" spans="1:6" s="3" customFormat="1" x14ac:dyDescent="0.2">
      <c r="A188" s="72"/>
      <c r="B188" s="72"/>
      <c r="C188" s="72"/>
      <c r="D188" s="77"/>
      <c r="E188" s="77"/>
    </row>
    <row r="189" spans="1:6" s="3" customFormat="1" x14ac:dyDescent="0.2">
      <c r="A189" s="72"/>
      <c r="B189" s="72"/>
      <c r="C189" s="72"/>
      <c r="D189" s="77"/>
      <c r="E189" s="77"/>
    </row>
    <row r="190" spans="1:6" s="3" customFormat="1" x14ac:dyDescent="0.2">
      <c r="A190" s="72"/>
      <c r="B190" s="72"/>
      <c r="C190" s="72"/>
      <c r="D190" s="77"/>
      <c r="E190" s="77"/>
    </row>
    <row r="191" spans="1:6" s="3" customFormat="1" x14ac:dyDescent="0.2">
      <c r="A191" s="72"/>
      <c r="B191" s="72"/>
      <c r="C191" s="72"/>
      <c r="D191" s="77"/>
      <c r="E191" s="77"/>
    </row>
    <row r="192" spans="1:6" s="3" customFormat="1" x14ac:dyDescent="0.2">
      <c r="A192" s="72"/>
      <c r="B192" s="72"/>
      <c r="C192" s="72"/>
      <c r="D192" s="77"/>
      <c r="E192" s="77"/>
    </row>
    <row r="193" spans="1:5" s="3" customFormat="1" x14ac:dyDescent="0.2">
      <c r="A193" s="72"/>
      <c r="B193" s="72"/>
      <c r="C193" s="72"/>
      <c r="D193" s="77"/>
      <c r="E193" s="77"/>
    </row>
    <row r="194" spans="1:5" s="3" customFormat="1" x14ac:dyDescent="0.2">
      <c r="A194" s="72"/>
      <c r="B194" s="72"/>
      <c r="C194" s="72"/>
      <c r="D194" s="77"/>
      <c r="E194" s="77"/>
    </row>
    <row r="195" spans="1:5" s="3" customFormat="1" x14ac:dyDescent="0.2">
      <c r="A195" s="72"/>
      <c r="B195" s="72"/>
      <c r="C195" s="72"/>
      <c r="D195" s="77"/>
      <c r="E195" s="77"/>
    </row>
    <row r="196" spans="1:5" s="3" customFormat="1" x14ac:dyDescent="0.2">
      <c r="A196" s="72"/>
      <c r="B196" s="72"/>
      <c r="C196" s="72"/>
      <c r="D196" s="77"/>
      <c r="E196" s="77"/>
    </row>
    <row r="197" spans="1:5" s="3" customFormat="1" x14ac:dyDescent="0.2">
      <c r="A197" s="72"/>
      <c r="B197" s="72"/>
      <c r="C197" s="72"/>
      <c r="D197" s="77"/>
      <c r="E197" s="77"/>
    </row>
    <row r="198" spans="1:5" s="3" customFormat="1" x14ac:dyDescent="0.2">
      <c r="A198" s="72"/>
      <c r="B198" s="72"/>
      <c r="C198" s="72"/>
      <c r="D198" s="77"/>
      <c r="E198" s="77"/>
    </row>
    <row r="199" spans="1:5" s="3" customFormat="1" x14ac:dyDescent="0.2">
      <c r="A199" s="72"/>
      <c r="B199" s="72"/>
      <c r="C199" s="72"/>
      <c r="D199" s="77"/>
      <c r="E199" s="77"/>
    </row>
    <row r="200" spans="1:5" s="3" customFormat="1" x14ac:dyDescent="0.2">
      <c r="A200" s="72"/>
      <c r="B200" s="72"/>
      <c r="C200" s="72"/>
      <c r="D200" s="77"/>
      <c r="E200" s="77"/>
    </row>
    <row r="201" spans="1:5" s="3" customFormat="1" x14ac:dyDescent="0.2">
      <c r="A201" s="72"/>
      <c r="B201" s="72"/>
      <c r="C201" s="72"/>
      <c r="D201" s="77"/>
      <c r="E201" s="77"/>
    </row>
    <row r="202" spans="1:5" s="3" customFormat="1" x14ac:dyDescent="0.2">
      <c r="A202" s="72"/>
      <c r="B202" s="72"/>
      <c r="C202" s="72"/>
      <c r="D202" s="77"/>
      <c r="E202" s="77"/>
    </row>
    <row r="203" spans="1:5" s="3" customFormat="1" x14ac:dyDescent="0.2">
      <c r="A203" s="72"/>
      <c r="B203" s="72"/>
      <c r="C203" s="72"/>
      <c r="D203" s="77"/>
      <c r="E203" s="77"/>
    </row>
    <row r="204" spans="1:5" s="3" customFormat="1" x14ac:dyDescent="0.2">
      <c r="A204" s="72"/>
      <c r="B204" s="72"/>
      <c r="C204" s="72"/>
      <c r="D204" s="77"/>
      <c r="E204" s="77"/>
    </row>
    <row r="205" spans="1:5" s="3" customFormat="1" x14ac:dyDescent="0.2">
      <c r="A205" s="72"/>
      <c r="B205" s="72"/>
      <c r="C205" s="72"/>
      <c r="D205" s="77"/>
      <c r="E205" s="77"/>
    </row>
    <row r="206" spans="1:5" s="3" customFormat="1" x14ac:dyDescent="0.2">
      <c r="A206" s="72"/>
      <c r="B206" s="72"/>
      <c r="C206" s="72"/>
      <c r="D206" s="77"/>
      <c r="E206" s="77"/>
    </row>
    <row r="207" spans="1:5" s="3" customFormat="1" x14ac:dyDescent="0.2">
      <c r="A207" s="72"/>
      <c r="B207" s="72"/>
      <c r="C207" s="72"/>
      <c r="D207" s="77"/>
      <c r="E207" s="77"/>
    </row>
    <row r="208" spans="1:5" s="3" customFormat="1" x14ac:dyDescent="0.2">
      <c r="A208" s="72"/>
      <c r="B208" s="72"/>
      <c r="C208" s="72"/>
      <c r="D208" s="77"/>
      <c r="E208" s="77"/>
    </row>
    <row r="209" spans="1:5" s="3" customFormat="1" x14ac:dyDescent="0.2">
      <c r="A209" s="72"/>
      <c r="B209" s="72"/>
      <c r="C209" s="72"/>
      <c r="D209" s="77"/>
      <c r="E209" s="77"/>
    </row>
    <row r="210" spans="1:5" s="3" customFormat="1" x14ac:dyDescent="0.2">
      <c r="A210" s="72"/>
      <c r="B210" s="72"/>
      <c r="C210" s="72"/>
      <c r="D210" s="77"/>
      <c r="E210" s="77"/>
    </row>
    <row r="211" spans="1:5" s="3" customFormat="1" x14ac:dyDescent="0.2">
      <c r="A211" s="72"/>
      <c r="B211" s="72"/>
      <c r="C211" s="72"/>
      <c r="D211" s="77"/>
      <c r="E211" s="77"/>
    </row>
    <row r="212" spans="1:5" s="3" customFormat="1" x14ac:dyDescent="0.2">
      <c r="A212" s="72"/>
      <c r="B212" s="72"/>
      <c r="C212" s="72"/>
      <c r="D212" s="77"/>
      <c r="E212" s="77"/>
    </row>
    <row r="213" spans="1:5" s="3" customFormat="1" x14ac:dyDescent="0.2">
      <c r="A213" s="72"/>
      <c r="B213" s="72"/>
      <c r="C213" s="72"/>
      <c r="D213" s="77"/>
      <c r="E213" s="77"/>
    </row>
    <row r="214" spans="1:5" s="3" customFormat="1" x14ac:dyDescent="0.2">
      <c r="A214" s="72"/>
      <c r="B214" s="72"/>
      <c r="C214" s="72"/>
      <c r="D214" s="77"/>
      <c r="E214" s="77"/>
    </row>
    <row r="215" spans="1:5" s="3" customFormat="1" x14ac:dyDescent="0.2">
      <c r="A215" s="72"/>
      <c r="B215" s="72"/>
      <c r="C215" s="72"/>
      <c r="D215" s="77"/>
      <c r="E215" s="77"/>
    </row>
    <row r="216" spans="1:5" s="3" customFormat="1" x14ac:dyDescent="0.2">
      <c r="A216" s="72"/>
      <c r="B216" s="72"/>
      <c r="C216" s="72"/>
      <c r="D216" s="77"/>
      <c r="E216" s="77"/>
    </row>
    <row r="217" spans="1:5" s="3" customFormat="1" x14ac:dyDescent="0.2">
      <c r="A217" s="72"/>
      <c r="B217" s="72"/>
      <c r="C217" s="72"/>
      <c r="D217" s="77"/>
      <c r="E217" s="77"/>
    </row>
    <row r="218" spans="1:5" s="3" customFormat="1" x14ac:dyDescent="0.2">
      <c r="A218" s="72"/>
      <c r="B218" s="72"/>
      <c r="C218" s="72"/>
      <c r="D218" s="77"/>
      <c r="E218" s="77"/>
    </row>
    <row r="219" spans="1:5" s="3" customFormat="1" x14ac:dyDescent="0.2">
      <c r="A219" s="72"/>
      <c r="B219" s="72"/>
      <c r="C219" s="72"/>
      <c r="D219" s="77"/>
      <c r="E219" s="77"/>
    </row>
    <row r="220" spans="1:5" s="3" customFormat="1" x14ac:dyDescent="0.2">
      <c r="A220" s="72"/>
      <c r="B220" s="72"/>
      <c r="C220" s="72"/>
      <c r="D220" s="77"/>
      <c r="E220" s="77"/>
    </row>
    <row r="221" spans="1:5" s="3" customFormat="1" x14ac:dyDescent="0.2">
      <c r="A221" s="72"/>
      <c r="B221" s="72"/>
      <c r="C221" s="72"/>
      <c r="D221" s="77"/>
      <c r="E221" s="77"/>
    </row>
    <row r="222" spans="1:5" s="3" customFormat="1" x14ac:dyDescent="0.2">
      <c r="A222" s="72"/>
      <c r="B222" s="72"/>
      <c r="C222" s="72"/>
      <c r="D222" s="77"/>
      <c r="E222" s="77"/>
    </row>
    <row r="223" spans="1:5" s="3" customFormat="1" x14ac:dyDescent="0.2">
      <c r="A223" s="72"/>
      <c r="B223" s="72"/>
      <c r="C223" s="72"/>
      <c r="D223" s="77"/>
      <c r="E223" s="77"/>
    </row>
    <row r="224" spans="1:5" s="3" customFormat="1" x14ac:dyDescent="0.2">
      <c r="A224" s="72"/>
      <c r="B224" s="72"/>
      <c r="C224" s="72"/>
      <c r="D224" s="77"/>
      <c r="E224" s="77"/>
    </row>
    <row r="225" spans="1:5" s="3" customFormat="1" x14ac:dyDescent="0.2">
      <c r="A225" s="72"/>
      <c r="B225" s="72"/>
      <c r="C225" s="72"/>
      <c r="D225" s="77"/>
      <c r="E225" s="77"/>
    </row>
    <row r="226" spans="1:5" s="3" customFormat="1" x14ac:dyDescent="0.2">
      <c r="A226" s="72"/>
      <c r="B226" s="72"/>
      <c r="C226" s="72"/>
      <c r="D226" s="77"/>
      <c r="E226" s="77"/>
    </row>
    <row r="227" spans="1:5" s="3" customFormat="1" x14ac:dyDescent="0.2">
      <c r="A227" s="72"/>
      <c r="B227" s="72"/>
      <c r="C227" s="72"/>
      <c r="D227" s="77"/>
      <c r="E227" s="77"/>
    </row>
    <row r="228" spans="1:5" s="3" customFormat="1" x14ac:dyDescent="0.2">
      <c r="A228" s="72"/>
      <c r="B228" s="72"/>
      <c r="C228" s="72"/>
      <c r="D228" s="77"/>
      <c r="E228" s="77"/>
    </row>
    <row r="229" spans="1:5" s="3" customFormat="1" x14ac:dyDescent="0.2">
      <c r="A229" s="72"/>
      <c r="B229" s="72"/>
      <c r="C229" s="72"/>
      <c r="D229" s="77"/>
      <c r="E229" s="77"/>
    </row>
    <row r="230" spans="1:5" s="3" customFormat="1" x14ac:dyDescent="0.2">
      <c r="A230" s="72"/>
      <c r="B230" s="72"/>
      <c r="C230" s="72"/>
      <c r="D230" s="77"/>
      <c r="E230" s="77"/>
    </row>
    <row r="231" spans="1:5" s="3" customFormat="1" x14ac:dyDescent="0.2">
      <c r="A231" s="72"/>
      <c r="B231" s="72"/>
      <c r="C231" s="72"/>
      <c r="D231" s="77"/>
      <c r="E231" s="77"/>
    </row>
    <row r="232" spans="1:5" s="3" customFormat="1" x14ac:dyDescent="0.2">
      <c r="A232" s="72"/>
      <c r="B232" s="72"/>
      <c r="C232" s="72"/>
      <c r="D232" s="77"/>
      <c r="E232" s="77"/>
    </row>
    <row r="233" spans="1:5" s="3" customFormat="1" x14ac:dyDescent="0.2">
      <c r="A233" s="72"/>
      <c r="B233" s="72"/>
      <c r="C233" s="72"/>
      <c r="D233" s="77"/>
      <c r="E233" s="77"/>
    </row>
    <row r="234" spans="1:5" s="3" customFormat="1" x14ac:dyDescent="0.2">
      <c r="A234" s="72"/>
      <c r="B234" s="72"/>
      <c r="C234" s="72"/>
      <c r="D234" s="77"/>
      <c r="E234" s="77"/>
    </row>
    <row r="235" spans="1:5" s="3" customFormat="1" x14ac:dyDescent="0.2">
      <c r="A235" s="72"/>
      <c r="B235" s="72"/>
      <c r="C235" s="72"/>
      <c r="D235" s="77"/>
      <c r="E235" s="77"/>
    </row>
    <row r="236" spans="1:5" s="3" customFormat="1" x14ac:dyDescent="0.2">
      <c r="A236" s="72"/>
      <c r="B236" s="72"/>
      <c r="C236" s="72"/>
      <c r="D236" s="77"/>
      <c r="E236" s="77"/>
    </row>
    <row r="237" spans="1:5" s="3" customFormat="1" x14ac:dyDescent="0.2">
      <c r="A237" s="72"/>
      <c r="B237" s="72"/>
      <c r="C237" s="72"/>
      <c r="D237" s="77"/>
      <c r="E237" s="77"/>
    </row>
    <row r="238" spans="1:5" s="3" customFormat="1" x14ac:dyDescent="0.2">
      <c r="A238" s="72"/>
      <c r="B238" s="72"/>
      <c r="C238" s="72"/>
      <c r="D238" s="77"/>
      <c r="E238" s="77"/>
    </row>
    <row r="239" spans="1:5" s="3" customFormat="1" x14ac:dyDescent="0.2">
      <c r="A239" s="72"/>
      <c r="B239" s="72"/>
      <c r="C239" s="72"/>
      <c r="D239" s="77"/>
      <c r="E239" s="77"/>
    </row>
    <row r="240" spans="1:5" s="3" customFormat="1" x14ac:dyDescent="0.2">
      <c r="A240" s="72"/>
      <c r="B240" s="72"/>
      <c r="C240" s="72"/>
      <c r="D240" s="77"/>
      <c r="E240" s="77"/>
    </row>
    <row r="241" spans="1:5" s="3" customFormat="1" x14ac:dyDescent="0.2">
      <c r="A241" s="72"/>
      <c r="B241" s="72"/>
      <c r="C241" s="72"/>
      <c r="D241" s="77"/>
      <c r="E241" s="77"/>
    </row>
    <row r="242" spans="1:5" s="3" customFormat="1" x14ac:dyDescent="0.2">
      <c r="A242" s="72"/>
      <c r="B242" s="72"/>
      <c r="C242" s="72"/>
      <c r="D242" s="77"/>
      <c r="E242" s="77"/>
    </row>
    <row r="243" spans="1:5" s="3" customFormat="1" x14ac:dyDescent="0.2">
      <c r="A243" s="72"/>
      <c r="B243" s="72"/>
      <c r="C243" s="72"/>
      <c r="D243" s="77"/>
      <c r="E243" s="77"/>
    </row>
    <row r="244" spans="1:5" s="3" customFormat="1" x14ac:dyDescent="0.2">
      <c r="A244" s="72"/>
      <c r="B244" s="72"/>
      <c r="C244" s="72"/>
      <c r="D244" s="77"/>
      <c r="E244" s="77"/>
    </row>
    <row r="245" spans="1:5" s="3" customFormat="1" x14ac:dyDescent="0.2">
      <c r="A245" s="72"/>
      <c r="B245" s="72"/>
      <c r="C245" s="72"/>
      <c r="D245" s="77"/>
      <c r="E245" s="77"/>
    </row>
    <row r="246" spans="1:5" s="3" customFormat="1" x14ac:dyDescent="0.2">
      <c r="A246" s="72"/>
      <c r="B246" s="72"/>
      <c r="C246" s="72"/>
      <c r="D246" s="77"/>
      <c r="E246" s="77"/>
    </row>
    <row r="247" spans="1:5" s="3" customFormat="1" x14ac:dyDescent="0.2">
      <c r="A247" s="72"/>
      <c r="B247" s="72"/>
      <c r="C247" s="72"/>
      <c r="D247" s="77"/>
      <c r="E247" s="77"/>
    </row>
    <row r="248" spans="1:5" s="3" customFormat="1" x14ac:dyDescent="0.2">
      <c r="A248" s="72"/>
      <c r="B248" s="72"/>
      <c r="C248" s="72"/>
      <c r="D248" s="77"/>
      <c r="E248" s="77"/>
    </row>
    <row r="249" spans="1:5" s="3" customFormat="1" x14ac:dyDescent="0.2">
      <c r="A249" s="72"/>
      <c r="B249" s="72"/>
      <c r="C249" s="72"/>
      <c r="D249" s="77"/>
      <c r="E249" s="77"/>
    </row>
    <row r="250" spans="1:5" s="3" customFormat="1" x14ac:dyDescent="0.2">
      <c r="A250" s="72"/>
      <c r="B250" s="72"/>
      <c r="C250" s="72"/>
      <c r="D250" s="77"/>
      <c r="E250" s="77"/>
    </row>
    <row r="251" spans="1:5" s="3" customFormat="1" x14ac:dyDescent="0.2">
      <c r="A251" s="72"/>
      <c r="B251" s="72"/>
      <c r="C251" s="72"/>
      <c r="D251" s="77"/>
      <c r="E251" s="77"/>
    </row>
    <row r="252" spans="1:5" s="3" customFormat="1" x14ac:dyDescent="0.2">
      <c r="A252" s="72"/>
      <c r="B252" s="72"/>
      <c r="C252" s="72"/>
      <c r="D252" s="77"/>
      <c r="E252" s="77"/>
    </row>
    <row r="253" spans="1:5" s="3" customFormat="1" x14ac:dyDescent="0.2">
      <c r="A253" s="72"/>
      <c r="B253" s="72"/>
      <c r="C253" s="72"/>
      <c r="D253" s="77"/>
      <c r="E253" s="77"/>
    </row>
    <row r="254" spans="1:5" s="3" customFormat="1" x14ac:dyDescent="0.2">
      <c r="A254" s="72"/>
      <c r="B254" s="72"/>
      <c r="C254" s="72"/>
      <c r="D254" s="77"/>
      <c r="E254" s="77"/>
    </row>
    <row r="255" spans="1:5" s="3" customFormat="1" x14ac:dyDescent="0.2">
      <c r="A255" s="72"/>
      <c r="B255" s="72"/>
      <c r="C255" s="72"/>
      <c r="D255" s="77"/>
      <c r="E255" s="77"/>
    </row>
    <row r="256" spans="1:5" s="3" customFormat="1" x14ac:dyDescent="0.2">
      <c r="A256" s="72"/>
      <c r="B256" s="72"/>
      <c r="C256" s="72"/>
      <c r="D256" s="77"/>
      <c r="E256" s="77"/>
    </row>
    <row r="257" spans="1:5" s="3" customFormat="1" x14ac:dyDescent="0.2">
      <c r="A257" s="72"/>
      <c r="B257" s="72"/>
      <c r="C257" s="72"/>
      <c r="D257" s="77"/>
      <c r="E257" s="77"/>
    </row>
    <row r="258" spans="1:5" s="3" customFormat="1" x14ac:dyDescent="0.2">
      <c r="A258" s="72"/>
      <c r="B258" s="72"/>
      <c r="C258" s="72"/>
      <c r="D258" s="77"/>
      <c r="E258" s="77"/>
    </row>
    <row r="259" spans="1:5" s="3" customFormat="1" x14ac:dyDescent="0.2">
      <c r="A259" s="72"/>
      <c r="B259" s="72"/>
      <c r="C259" s="72"/>
      <c r="D259" s="77"/>
      <c r="E259" s="77"/>
    </row>
    <row r="260" spans="1:5" s="3" customFormat="1" x14ac:dyDescent="0.2">
      <c r="A260" s="72"/>
      <c r="B260" s="72"/>
      <c r="C260" s="72"/>
      <c r="D260" s="77"/>
      <c r="E260" s="77"/>
    </row>
    <row r="261" spans="1:5" s="3" customFormat="1" x14ac:dyDescent="0.2">
      <c r="A261" s="72"/>
      <c r="B261" s="72"/>
      <c r="C261" s="72"/>
      <c r="D261" s="77"/>
      <c r="E261" s="77"/>
    </row>
    <row r="262" spans="1:5" s="3" customFormat="1" x14ac:dyDescent="0.2">
      <c r="A262" s="72"/>
      <c r="B262" s="72"/>
      <c r="C262" s="72"/>
      <c r="D262" s="77"/>
      <c r="E262" s="77"/>
    </row>
    <row r="263" spans="1:5" s="3" customFormat="1" x14ac:dyDescent="0.2">
      <c r="A263" s="72"/>
      <c r="B263" s="72"/>
      <c r="C263" s="72"/>
      <c r="D263" s="77"/>
      <c r="E263" s="77"/>
    </row>
    <row r="264" spans="1:5" s="3" customFormat="1" x14ac:dyDescent="0.2">
      <c r="A264" s="72"/>
      <c r="B264" s="72"/>
      <c r="C264" s="72"/>
      <c r="D264" s="77"/>
      <c r="E264" s="77"/>
    </row>
    <row r="265" spans="1:5" s="3" customFormat="1" x14ac:dyDescent="0.2">
      <c r="A265" s="72"/>
      <c r="B265" s="72"/>
      <c r="C265" s="72"/>
      <c r="D265" s="77"/>
      <c r="E265" s="77"/>
    </row>
    <row r="266" spans="1:5" s="3" customFormat="1" x14ac:dyDescent="0.2">
      <c r="A266" s="72"/>
      <c r="B266" s="72"/>
      <c r="C266" s="72"/>
      <c r="D266" s="77"/>
      <c r="E266" s="77"/>
    </row>
    <row r="267" spans="1:5" s="3" customFormat="1" x14ac:dyDescent="0.2">
      <c r="A267" s="72"/>
      <c r="B267" s="72"/>
      <c r="C267" s="72"/>
      <c r="D267" s="77"/>
      <c r="E267" s="77"/>
    </row>
    <row r="268" spans="1:5" s="3" customFormat="1" x14ac:dyDescent="0.2">
      <c r="A268" s="72"/>
      <c r="B268" s="72"/>
      <c r="C268" s="72"/>
      <c r="D268" s="77"/>
      <c r="E268" s="77"/>
    </row>
    <row r="269" spans="1:5" s="3" customFormat="1" x14ac:dyDescent="0.2">
      <c r="A269" s="72"/>
      <c r="B269" s="72"/>
      <c r="C269" s="72"/>
      <c r="D269" s="77"/>
      <c r="E269" s="77"/>
    </row>
    <row r="270" spans="1:5" s="3" customFormat="1" x14ac:dyDescent="0.2">
      <c r="A270" s="72"/>
      <c r="B270" s="72"/>
      <c r="C270" s="72"/>
      <c r="D270" s="77"/>
      <c r="E270" s="77"/>
    </row>
    <row r="271" spans="1:5" s="3" customFormat="1" x14ac:dyDescent="0.2">
      <c r="A271" s="72"/>
      <c r="B271" s="72"/>
      <c r="C271" s="72"/>
      <c r="D271" s="77"/>
      <c r="E271" s="77"/>
    </row>
    <row r="272" spans="1:5" s="3" customFormat="1" x14ac:dyDescent="0.2">
      <c r="A272" s="72"/>
      <c r="B272" s="72"/>
      <c r="C272" s="72"/>
      <c r="D272" s="77"/>
      <c r="E272" s="77"/>
    </row>
    <row r="273" spans="1:5" s="3" customFormat="1" x14ac:dyDescent="0.2">
      <c r="A273" s="72"/>
      <c r="B273" s="72"/>
      <c r="C273" s="72"/>
      <c r="D273" s="77"/>
      <c r="E273" s="77"/>
    </row>
    <row r="274" spans="1:5" s="3" customFormat="1" x14ac:dyDescent="0.2">
      <c r="A274" s="72"/>
      <c r="B274" s="72"/>
      <c r="C274" s="72"/>
      <c r="D274" s="77"/>
      <c r="E274" s="77"/>
    </row>
    <row r="275" spans="1:5" s="3" customFormat="1" x14ac:dyDescent="0.2">
      <c r="A275" s="72"/>
      <c r="B275" s="72"/>
      <c r="C275" s="72"/>
      <c r="D275" s="77"/>
      <c r="E275" s="77"/>
    </row>
    <row r="276" spans="1:5" s="3" customFormat="1" x14ac:dyDescent="0.2">
      <c r="A276" s="72"/>
      <c r="B276" s="72"/>
      <c r="C276" s="72"/>
      <c r="D276" s="77"/>
      <c r="E276" s="77"/>
    </row>
    <row r="277" spans="1:5" s="3" customFormat="1" x14ac:dyDescent="0.2">
      <c r="A277" s="72"/>
      <c r="B277" s="72"/>
      <c r="C277" s="72"/>
      <c r="D277" s="77"/>
      <c r="E277" s="77"/>
    </row>
    <row r="278" spans="1:5" s="3" customFormat="1" x14ac:dyDescent="0.2">
      <c r="A278" s="72"/>
      <c r="B278" s="72"/>
      <c r="C278" s="72"/>
      <c r="D278" s="77"/>
      <c r="E278" s="77"/>
    </row>
    <row r="279" spans="1:5" s="3" customFormat="1" x14ac:dyDescent="0.2">
      <c r="A279" s="72"/>
      <c r="B279" s="72"/>
      <c r="C279" s="72"/>
      <c r="D279" s="77"/>
      <c r="E279" s="77"/>
    </row>
    <row r="280" spans="1:5" s="3" customFormat="1" x14ac:dyDescent="0.2">
      <c r="A280" s="72"/>
      <c r="B280" s="72"/>
      <c r="C280" s="72"/>
      <c r="D280" s="77"/>
      <c r="E280" s="77"/>
    </row>
    <row r="281" spans="1:5" s="3" customFormat="1" x14ac:dyDescent="0.2">
      <c r="A281" s="72"/>
      <c r="B281" s="72"/>
      <c r="C281" s="72"/>
      <c r="D281" s="77"/>
      <c r="E281" s="77"/>
    </row>
    <row r="282" spans="1:5" s="3" customFormat="1" x14ac:dyDescent="0.2">
      <c r="A282" s="72"/>
      <c r="B282" s="72"/>
      <c r="C282" s="72"/>
      <c r="D282" s="77"/>
      <c r="E282" s="77"/>
    </row>
    <row r="283" spans="1:5" s="3" customFormat="1" x14ac:dyDescent="0.2">
      <c r="A283" s="72"/>
      <c r="B283" s="72"/>
      <c r="C283" s="72"/>
      <c r="D283" s="77"/>
      <c r="E283" s="77"/>
    </row>
    <row r="284" spans="1:5" s="3" customFormat="1" x14ac:dyDescent="0.2">
      <c r="A284" s="72"/>
      <c r="B284" s="72"/>
      <c r="C284" s="72"/>
      <c r="D284" s="77"/>
      <c r="E284" s="77"/>
    </row>
    <row r="285" spans="1:5" s="3" customFormat="1" x14ac:dyDescent="0.2">
      <c r="A285" s="72"/>
      <c r="B285" s="72"/>
      <c r="C285" s="72"/>
      <c r="D285" s="77"/>
      <c r="E285" s="77"/>
    </row>
    <row r="286" spans="1:5" s="3" customFormat="1" x14ac:dyDescent="0.2">
      <c r="A286" s="72"/>
      <c r="B286" s="72"/>
      <c r="C286" s="72"/>
      <c r="D286" s="77"/>
      <c r="E286" s="77"/>
    </row>
    <row r="287" spans="1:5" s="3" customFormat="1" x14ac:dyDescent="0.2">
      <c r="A287" s="72"/>
      <c r="B287" s="72"/>
      <c r="C287" s="72"/>
      <c r="D287" s="77"/>
      <c r="E287" s="77"/>
    </row>
    <row r="288" spans="1:5" s="3" customFormat="1" x14ac:dyDescent="0.2">
      <c r="A288" s="72"/>
      <c r="B288" s="72"/>
      <c r="C288" s="72"/>
      <c r="D288" s="77"/>
      <c r="E288" s="77"/>
    </row>
    <row r="289" spans="1:5" s="3" customFormat="1" x14ac:dyDescent="0.2">
      <c r="A289" s="72"/>
      <c r="B289" s="72"/>
      <c r="C289" s="72"/>
      <c r="D289" s="77"/>
      <c r="E289" s="77"/>
    </row>
    <row r="290" spans="1:5" s="3" customFormat="1" x14ac:dyDescent="0.2">
      <c r="A290" s="72"/>
      <c r="B290" s="72"/>
      <c r="C290" s="72"/>
      <c r="D290" s="77"/>
      <c r="E290" s="77"/>
    </row>
    <row r="291" spans="1:5" s="3" customFormat="1" x14ac:dyDescent="0.2">
      <c r="A291" s="72"/>
      <c r="B291" s="72"/>
      <c r="C291" s="72"/>
      <c r="D291" s="77"/>
      <c r="E291" s="77"/>
    </row>
    <row r="292" spans="1:5" s="3" customFormat="1" x14ac:dyDescent="0.2">
      <c r="A292" s="72"/>
      <c r="B292" s="72"/>
      <c r="C292" s="72"/>
      <c r="D292" s="77"/>
      <c r="E292" s="77"/>
    </row>
    <row r="293" spans="1:5" s="3" customFormat="1" x14ac:dyDescent="0.2">
      <c r="A293" s="72"/>
      <c r="B293" s="72"/>
      <c r="C293" s="72"/>
      <c r="D293" s="77"/>
      <c r="E293" s="77"/>
    </row>
    <row r="294" spans="1:5" s="3" customFormat="1" x14ac:dyDescent="0.2">
      <c r="A294" s="72"/>
      <c r="B294" s="72"/>
      <c r="C294" s="72"/>
      <c r="D294" s="77"/>
      <c r="E294" s="77"/>
    </row>
    <row r="295" spans="1:5" s="3" customFormat="1" x14ac:dyDescent="0.2">
      <c r="A295" s="72"/>
      <c r="B295" s="72"/>
      <c r="C295" s="72"/>
      <c r="D295" s="77"/>
      <c r="E295" s="77"/>
    </row>
    <row r="296" spans="1:5" s="3" customFormat="1" x14ac:dyDescent="0.2">
      <c r="A296" s="72"/>
      <c r="B296" s="72"/>
      <c r="C296" s="72"/>
      <c r="D296" s="77"/>
      <c r="E296" s="77"/>
    </row>
    <row r="297" spans="1:5" s="3" customFormat="1" x14ac:dyDescent="0.2">
      <c r="A297" s="72"/>
      <c r="B297" s="72"/>
      <c r="C297" s="72"/>
      <c r="D297" s="77"/>
      <c r="E297" s="77"/>
    </row>
    <row r="298" spans="1:5" s="3" customFormat="1" x14ac:dyDescent="0.2">
      <c r="A298" s="72"/>
      <c r="B298" s="72"/>
      <c r="C298" s="72"/>
      <c r="D298" s="77"/>
      <c r="E298" s="77"/>
    </row>
    <row r="299" spans="1:5" s="3" customFormat="1" x14ac:dyDescent="0.2">
      <c r="A299" s="72"/>
      <c r="B299" s="72"/>
      <c r="C299" s="72"/>
      <c r="D299" s="77"/>
      <c r="E299" s="77"/>
    </row>
    <row r="300" spans="1:5" s="3" customFormat="1" x14ac:dyDescent="0.2">
      <c r="A300" s="72"/>
      <c r="B300" s="72"/>
      <c r="C300" s="72"/>
      <c r="D300" s="77"/>
      <c r="E300" s="77"/>
    </row>
    <row r="301" spans="1:5" s="3" customFormat="1" x14ac:dyDescent="0.2">
      <c r="A301" s="72"/>
      <c r="B301" s="72"/>
      <c r="C301" s="72"/>
      <c r="D301" s="77"/>
      <c r="E301" s="77"/>
    </row>
    <row r="302" spans="1:5" s="3" customFormat="1" x14ac:dyDescent="0.2">
      <c r="A302" s="72"/>
      <c r="B302" s="72"/>
      <c r="C302" s="72"/>
      <c r="D302" s="77"/>
      <c r="E302" s="77"/>
    </row>
    <row r="303" spans="1:5" s="3" customFormat="1" x14ac:dyDescent="0.2">
      <c r="A303" s="72"/>
      <c r="B303" s="72"/>
      <c r="C303" s="72"/>
      <c r="D303" s="77"/>
      <c r="E303" s="77"/>
    </row>
    <row r="304" spans="1:5" s="3" customFormat="1" x14ac:dyDescent="0.2">
      <c r="A304" s="72"/>
      <c r="B304" s="72"/>
      <c r="C304" s="72"/>
      <c r="D304" s="77"/>
      <c r="E304" s="77"/>
    </row>
    <row r="305" spans="1:5" s="3" customFormat="1" x14ac:dyDescent="0.2">
      <c r="A305" s="72"/>
      <c r="B305" s="72"/>
      <c r="C305" s="72"/>
      <c r="D305" s="77"/>
      <c r="E305" s="77"/>
    </row>
    <row r="306" spans="1:5" s="3" customFormat="1" x14ac:dyDescent="0.2">
      <c r="A306" s="72"/>
      <c r="B306" s="72"/>
      <c r="C306" s="72"/>
      <c r="D306" s="77"/>
      <c r="E306" s="77"/>
    </row>
    <row r="307" spans="1:5" s="3" customFormat="1" x14ac:dyDescent="0.2">
      <c r="A307" s="72"/>
      <c r="B307" s="72"/>
      <c r="C307" s="72"/>
      <c r="D307" s="77"/>
      <c r="E307" s="77"/>
    </row>
    <row r="308" spans="1:5" s="3" customFormat="1" x14ac:dyDescent="0.2">
      <c r="A308" s="72"/>
      <c r="B308" s="72"/>
      <c r="C308" s="72"/>
      <c r="D308" s="77"/>
      <c r="E308" s="77"/>
    </row>
    <row r="309" spans="1:5" s="3" customFormat="1" x14ac:dyDescent="0.2">
      <c r="A309" s="72"/>
      <c r="B309" s="72"/>
      <c r="C309" s="72"/>
      <c r="D309" s="77"/>
      <c r="E309" s="77"/>
    </row>
    <row r="310" spans="1:5" s="3" customFormat="1" x14ac:dyDescent="0.2">
      <c r="A310" s="72"/>
      <c r="B310" s="72"/>
      <c r="C310" s="72"/>
      <c r="D310" s="77"/>
      <c r="E310" s="77"/>
    </row>
    <row r="311" spans="1:5" s="3" customFormat="1" x14ac:dyDescent="0.2">
      <c r="A311" s="72"/>
      <c r="B311" s="72"/>
      <c r="C311" s="72"/>
      <c r="D311" s="77"/>
      <c r="E311" s="77"/>
    </row>
    <row r="312" spans="1:5" s="3" customFormat="1" x14ac:dyDescent="0.2">
      <c r="A312" s="72"/>
      <c r="B312" s="72"/>
      <c r="C312" s="72"/>
      <c r="D312" s="77"/>
      <c r="E312" s="77"/>
    </row>
    <row r="313" spans="1:5" s="3" customFormat="1" x14ac:dyDescent="0.2">
      <c r="A313" s="72"/>
      <c r="B313" s="72"/>
      <c r="C313" s="72"/>
      <c r="D313" s="77"/>
      <c r="E313" s="77"/>
    </row>
    <row r="314" spans="1:5" s="3" customFormat="1" x14ac:dyDescent="0.2">
      <c r="A314" s="72"/>
      <c r="B314" s="72"/>
      <c r="C314" s="72"/>
      <c r="D314" s="77"/>
      <c r="E314" s="77"/>
    </row>
    <row r="315" spans="1:5" s="3" customFormat="1" x14ac:dyDescent="0.2">
      <c r="A315" s="72"/>
      <c r="B315" s="72"/>
      <c r="C315" s="72"/>
      <c r="D315" s="77"/>
      <c r="E315" s="77"/>
    </row>
    <row r="316" spans="1:5" s="3" customFormat="1" x14ac:dyDescent="0.2">
      <c r="A316" s="72"/>
      <c r="B316" s="72"/>
      <c r="C316" s="72"/>
      <c r="D316" s="77"/>
      <c r="E316" s="77"/>
    </row>
    <row r="317" spans="1:5" s="3" customFormat="1" x14ac:dyDescent="0.2">
      <c r="A317" s="72"/>
      <c r="B317" s="72"/>
      <c r="C317" s="72"/>
      <c r="D317" s="77"/>
      <c r="E317" s="77"/>
    </row>
    <row r="318" spans="1:5" s="3" customFormat="1" x14ac:dyDescent="0.2">
      <c r="A318" s="72"/>
      <c r="B318" s="72"/>
      <c r="C318" s="72"/>
      <c r="D318" s="77"/>
      <c r="E318" s="77"/>
    </row>
    <row r="319" spans="1:5" s="3" customFormat="1" x14ac:dyDescent="0.2">
      <c r="A319" s="72"/>
      <c r="B319" s="72"/>
      <c r="C319" s="72"/>
      <c r="D319" s="77"/>
      <c r="E319" s="77"/>
    </row>
    <row r="320" spans="1:5" s="3" customFormat="1" x14ac:dyDescent="0.2">
      <c r="A320" s="72"/>
      <c r="B320" s="72"/>
      <c r="C320" s="72"/>
      <c r="D320" s="77"/>
      <c r="E320" s="77"/>
    </row>
    <row r="321" spans="1:5" s="3" customFormat="1" x14ac:dyDescent="0.2">
      <c r="A321" s="72"/>
      <c r="B321" s="72"/>
      <c r="C321" s="72"/>
      <c r="D321" s="77"/>
      <c r="E321" s="77"/>
    </row>
    <row r="322" spans="1:5" s="3" customFormat="1" x14ac:dyDescent="0.2">
      <c r="A322" s="72"/>
      <c r="B322" s="72"/>
      <c r="C322" s="72"/>
      <c r="D322" s="77"/>
      <c r="E322" s="77"/>
    </row>
    <row r="323" spans="1:5" s="3" customFormat="1" x14ac:dyDescent="0.2">
      <c r="A323" s="72"/>
      <c r="B323" s="72"/>
      <c r="C323" s="72"/>
      <c r="D323" s="77"/>
      <c r="E323" s="77"/>
    </row>
    <row r="324" spans="1:5" s="3" customFormat="1" x14ac:dyDescent="0.2">
      <c r="A324" s="72"/>
      <c r="B324" s="72"/>
      <c r="C324" s="72"/>
      <c r="D324" s="77"/>
      <c r="E324" s="77"/>
    </row>
    <row r="325" spans="1:5" s="3" customFormat="1" x14ac:dyDescent="0.2">
      <c r="A325" s="72"/>
      <c r="B325" s="72"/>
      <c r="C325" s="72"/>
      <c r="D325" s="77"/>
      <c r="E325" s="77"/>
    </row>
    <row r="326" spans="1:5" s="3" customFormat="1" x14ac:dyDescent="0.2">
      <c r="A326" s="72"/>
      <c r="B326" s="72"/>
      <c r="C326" s="72"/>
      <c r="D326" s="77"/>
      <c r="E326" s="77"/>
    </row>
    <row r="327" spans="1:5" s="3" customFormat="1" x14ac:dyDescent="0.2">
      <c r="A327" s="72"/>
      <c r="B327" s="72"/>
      <c r="C327" s="72"/>
      <c r="D327" s="77"/>
      <c r="E327" s="77"/>
    </row>
    <row r="328" spans="1:5" s="3" customFormat="1" x14ac:dyDescent="0.2">
      <c r="A328" s="72"/>
      <c r="B328" s="72"/>
      <c r="C328" s="72"/>
      <c r="D328" s="77"/>
      <c r="E328" s="77"/>
    </row>
    <row r="329" spans="1:5" s="3" customFormat="1" x14ac:dyDescent="0.2">
      <c r="A329" s="72"/>
      <c r="B329" s="72"/>
      <c r="C329" s="72"/>
      <c r="D329" s="77"/>
      <c r="E329" s="77"/>
    </row>
    <row r="330" spans="1:5" s="3" customFormat="1" x14ac:dyDescent="0.2">
      <c r="A330" s="72"/>
      <c r="B330" s="72"/>
      <c r="C330" s="72"/>
      <c r="D330" s="77"/>
      <c r="E330" s="77"/>
    </row>
    <row r="331" spans="1:5" s="3" customFormat="1" x14ac:dyDescent="0.2">
      <c r="A331" s="72"/>
      <c r="B331" s="72"/>
      <c r="C331" s="72"/>
      <c r="D331" s="77"/>
      <c r="E331" s="77"/>
    </row>
    <row r="332" spans="1:5" s="3" customFormat="1" x14ac:dyDescent="0.2">
      <c r="A332" s="72"/>
      <c r="B332" s="72"/>
      <c r="C332" s="72"/>
      <c r="D332" s="77"/>
      <c r="E332" s="77"/>
    </row>
    <row r="333" spans="1:5" s="3" customFormat="1" x14ac:dyDescent="0.2">
      <c r="A333" s="72"/>
      <c r="B333" s="72"/>
      <c r="C333" s="72"/>
      <c r="D333" s="77"/>
      <c r="E333" s="77"/>
    </row>
    <row r="334" spans="1:5" s="3" customFormat="1" x14ac:dyDescent="0.2">
      <c r="A334" s="72"/>
      <c r="B334" s="72"/>
      <c r="C334" s="72"/>
      <c r="D334" s="77"/>
      <c r="E334" s="77"/>
    </row>
    <row r="335" spans="1:5" s="3" customFormat="1" x14ac:dyDescent="0.2">
      <c r="A335" s="72"/>
      <c r="B335" s="72"/>
      <c r="C335" s="72"/>
      <c r="D335" s="77"/>
      <c r="E335" s="77"/>
    </row>
    <row r="336" spans="1:5" s="3" customFormat="1" x14ac:dyDescent="0.2">
      <c r="A336" s="72"/>
      <c r="B336" s="72"/>
      <c r="C336" s="72"/>
      <c r="D336" s="77"/>
      <c r="E336" s="77"/>
    </row>
    <row r="337" spans="1:5" s="3" customFormat="1" x14ac:dyDescent="0.2">
      <c r="A337" s="72"/>
      <c r="B337" s="72"/>
      <c r="C337" s="72"/>
      <c r="D337" s="77"/>
      <c r="E337" s="77"/>
    </row>
    <row r="338" spans="1:5" s="3" customFormat="1" x14ac:dyDescent="0.2">
      <c r="A338" s="72"/>
      <c r="B338" s="72"/>
      <c r="C338" s="72"/>
      <c r="D338" s="77"/>
      <c r="E338" s="77"/>
    </row>
    <row r="339" spans="1:5" s="3" customFormat="1" x14ac:dyDescent="0.2">
      <c r="A339" s="72"/>
      <c r="B339" s="72"/>
      <c r="C339" s="72"/>
      <c r="D339" s="77"/>
      <c r="E339" s="77"/>
    </row>
    <row r="340" spans="1:5" s="3" customFormat="1" x14ac:dyDescent="0.2">
      <c r="A340" s="72"/>
      <c r="B340" s="72"/>
      <c r="C340" s="72"/>
      <c r="D340" s="77"/>
      <c r="E340" s="77"/>
    </row>
    <row r="341" spans="1:5" s="3" customFormat="1" x14ac:dyDescent="0.2">
      <c r="A341" s="72"/>
      <c r="B341" s="72"/>
      <c r="C341" s="72"/>
      <c r="D341" s="77"/>
      <c r="E341" s="77"/>
    </row>
    <row r="342" spans="1:5" s="3" customFormat="1" x14ac:dyDescent="0.2">
      <c r="A342" s="72"/>
      <c r="B342" s="72"/>
      <c r="C342" s="72"/>
      <c r="D342" s="77"/>
      <c r="E342" s="77"/>
    </row>
    <row r="343" spans="1:5" s="3" customFormat="1" x14ac:dyDescent="0.2">
      <c r="A343" s="72"/>
      <c r="B343" s="72"/>
      <c r="C343" s="72"/>
      <c r="D343" s="77"/>
      <c r="E343" s="77"/>
    </row>
    <row r="344" spans="1:5" s="3" customFormat="1" x14ac:dyDescent="0.2">
      <c r="A344" s="72"/>
      <c r="B344" s="72"/>
      <c r="C344" s="72"/>
      <c r="D344" s="77"/>
      <c r="E344" s="77"/>
    </row>
    <row r="345" spans="1:5" s="3" customFormat="1" x14ac:dyDescent="0.2">
      <c r="A345" s="72"/>
      <c r="B345" s="72"/>
      <c r="C345" s="72"/>
      <c r="D345" s="77"/>
      <c r="E345" s="77"/>
    </row>
    <row r="346" spans="1:5" s="3" customFormat="1" x14ac:dyDescent="0.2">
      <c r="A346" s="72"/>
      <c r="B346" s="72"/>
      <c r="C346" s="72"/>
      <c r="D346" s="77"/>
      <c r="E346" s="77"/>
    </row>
    <row r="347" spans="1:5" s="3" customFormat="1" x14ac:dyDescent="0.2">
      <c r="A347" s="72"/>
      <c r="B347" s="72"/>
      <c r="C347" s="72"/>
      <c r="D347" s="77"/>
      <c r="E347" s="77"/>
    </row>
    <row r="348" spans="1:5" s="3" customFormat="1" x14ac:dyDescent="0.2">
      <c r="A348" s="72"/>
      <c r="B348" s="72"/>
      <c r="C348" s="72"/>
      <c r="D348" s="77"/>
      <c r="E348" s="77"/>
    </row>
    <row r="349" spans="1:5" s="3" customFormat="1" x14ac:dyDescent="0.2">
      <c r="A349" s="72"/>
      <c r="B349" s="72"/>
      <c r="C349" s="72"/>
      <c r="D349" s="77"/>
      <c r="E349" s="77"/>
    </row>
    <row r="350" spans="1:5" s="3" customFormat="1" x14ac:dyDescent="0.2">
      <c r="A350" s="72"/>
      <c r="B350" s="72"/>
      <c r="C350" s="72"/>
      <c r="D350" s="77"/>
      <c r="E350" s="77"/>
    </row>
    <row r="351" spans="1:5" s="3" customFormat="1" x14ac:dyDescent="0.2">
      <c r="A351" s="72"/>
      <c r="B351" s="72"/>
      <c r="C351" s="72"/>
      <c r="D351" s="77"/>
      <c r="E351" s="77"/>
    </row>
    <row r="352" spans="1:5" s="3" customFormat="1" x14ac:dyDescent="0.2">
      <c r="A352" s="72"/>
      <c r="B352" s="72"/>
      <c r="C352" s="72"/>
      <c r="D352" s="77"/>
      <c r="E352" s="77"/>
    </row>
    <row r="353" spans="1:5" s="3" customFormat="1" x14ac:dyDescent="0.2">
      <c r="A353" s="72"/>
      <c r="B353" s="72"/>
      <c r="C353" s="72"/>
      <c r="D353" s="77"/>
      <c r="E353" s="77"/>
    </row>
    <row r="354" spans="1:5" s="3" customFormat="1" x14ac:dyDescent="0.2">
      <c r="A354" s="72"/>
      <c r="B354" s="72"/>
      <c r="C354" s="72"/>
      <c r="D354" s="77"/>
      <c r="E354" s="77"/>
    </row>
    <row r="355" spans="1:5" s="3" customFormat="1" x14ac:dyDescent="0.2">
      <c r="A355" s="72"/>
      <c r="B355" s="72"/>
      <c r="C355" s="72"/>
      <c r="D355" s="77"/>
      <c r="E355" s="77"/>
    </row>
    <row r="356" spans="1:5" s="3" customFormat="1" x14ac:dyDescent="0.2">
      <c r="A356" s="72"/>
      <c r="B356" s="72"/>
      <c r="C356" s="72"/>
      <c r="D356" s="77"/>
      <c r="E356" s="77"/>
    </row>
    <row r="357" spans="1:5" s="3" customFormat="1" x14ac:dyDescent="0.2">
      <c r="A357" s="72"/>
      <c r="B357" s="72"/>
      <c r="C357" s="72"/>
      <c r="D357" s="77"/>
      <c r="E357" s="77"/>
    </row>
    <row r="358" spans="1:5" s="3" customFormat="1" x14ac:dyDescent="0.2">
      <c r="A358" s="72"/>
      <c r="B358" s="72"/>
      <c r="C358" s="72"/>
      <c r="D358" s="77"/>
      <c r="E358" s="77"/>
    </row>
    <row r="359" spans="1:5" s="3" customFormat="1" x14ac:dyDescent="0.2">
      <c r="A359" s="72"/>
      <c r="B359" s="72"/>
      <c r="C359" s="72"/>
      <c r="D359" s="77"/>
      <c r="E359" s="77"/>
    </row>
    <row r="360" spans="1:5" s="3" customFormat="1" x14ac:dyDescent="0.2">
      <c r="A360" s="72"/>
      <c r="B360" s="72"/>
      <c r="C360" s="72"/>
      <c r="D360" s="77"/>
      <c r="E360" s="77"/>
    </row>
    <row r="361" spans="1:5" s="3" customFormat="1" x14ac:dyDescent="0.2">
      <c r="A361" s="72"/>
      <c r="B361" s="72"/>
      <c r="C361" s="72"/>
      <c r="D361" s="77"/>
      <c r="E361" s="77"/>
    </row>
    <row r="362" spans="1:5" s="3" customFormat="1" x14ac:dyDescent="0.2">
      <c r="A362" s="72"/>
      <c r="B362" s="72"/>
      <c r="C362" s="72"/>
      <c r="D362" s="77"/>
      <c r="E362" s="77"/>
    </row>
    <row r="363" spans="1:5" s="3" customFormat="1" x14ac:dyDescent="0.2">
      <c r="A363" s="72"/>
      <c r="B363" s="72"/>
      <c r="C363" s="72"/>
      <c r="D363" s="77"/>
      <c r="E363" s="77"/>
    </row>
    <row r="364" spans="1:5" s="3" customFormat="1" x14ac:dyDescent="0.2">
      <c r="A364" s="72"/>
      <c r="B364" s="72"/>
      <c r="C364" s="72"/>
      <c r="D364" s="77"/>
      <c r="E364" s="77"/>
    </row>
    <row r="365" spans="1:5" s="3" customFormat="1" x14ac:dyDescent="0.2">
      <c r="A365" s="72"/>
      <c r="B365" s="72"/>
      <c r="C365" s="72"/>
      <c r="D365" s="77"/>
      <c r="E365" s="77"/>
    </row>
    <row r="366" spans="1:5" s="3" customFormat="1" x14ac:dyDescent="0.2">
      <c r="A366" s="72"/>
      <c r="B366" s="72"/>
      <c r="C366" s="72"/>
      <c r="D366" s="77"/>
      <c r="E366" s="77"/>
    </row>
    <row r="367" spans="1:5" s="3" customFormat="1" x14ac:dyDescent="0.2">
      <c r="A367" s="72"/>
      <c r="B367" s="72"/>
      <c r="C367" s="72"/>
      <c r="D367" s="77"/>
      <c r="E367" s="77"/>
    </row>
    <row r="368" spans="1:5" s="3" customFormat="1" x14ac:dyDescent="0.2">
      <c r="A368" s="72"/>
      <c r="B368" s="72"/>
      <c r="C368" s="72"/>
      <c r="D368" s="77"/>
      <c r="E368" s="77"/>
    </row>
    <row r="369" spans="1:5" s="3" customFormat="1" x14ac:dyDescent="0.2">
      <c r="A369" s="72"/>
      <c r="B369" s="72"/>
      <c r="C369" s="72"/>
      <c r="D369" s="77"/>
      <c r="E369" s="77"/>
    </row>
    <row r="370" spans="1:5" s="3" customFormat="1" x14ac:dyDescent="0.2">
      <c r="A370" s="72"/>
      <c r="B370" s="72"/>
      <c r="C370" s="72"/>
      <c r="D370" s="77"/>
      <c r="E370" s="77"/>
    </row>
    <row r="371" spans="1:5" s="3" customFormat="1" x14ac:dyDescent="0.2">
      <c r="A371" s="72"/>
      <c r="B371" s="72"/>
      <c r="C371" s="72"/>
      <c r="D371" s="77"/>
      <c r="E371" s="77"/>
    </row>
    <row r="372" spans="1:5" s="3" customFormat="1" x14ac:dyDescent="0.2">
      <c r="A372" s="72"/>
      <c r="B372" s="72"/>
      <c r="C372" s="72"/>
      <c r="D372" s="77"/>
      <c r="E372" s="77"/>
    </row>
    <row r="373" spans="1:5" s="3" customFormat="1" x14ac:dyDescent="0.2">
      <c r="A373" s="72"/>
      <c r="B373" s="72"/>
      <c r="C373" s="72"/>
      <c r="D373" s="77"/>
      <c r="E373" s="77"/>
    </row>
    <row r="374" spans="1:5" s="3" customFormat="1" x14ac:dyDescent="0.2">
      <c r="A374" s="72"/>
      <c r="B374" s="72"/>
      <c r="C374" s="72"/>
      <c r="D374" s="77"/>
      <c r="E374" s="77"/>
    </row>
    <row r="375" spans="1:5" s="3" customFormat="1" x14ac:dyDescent="0.2">
      <c r="A375" s="72"/>
      <c r="B375" s="72"/>
      <c r="C375" s="72"/>
      <c r="D375" s="77"/>
      <c r="E375" s="77"/>
    </row>
    <row r="376" spans="1:5" s="3" customFormat="1" x14ac:dyDescent="0.2">
      <c r="A376" s="72"/>
      <c r="B376" s="72"/>
      <c r="C376" s="72"/>
      <c r="D376" s="77"/>
      <c r="E376" s="77"/>
    </row>
    <row r="377" spans="1:5" s="3" customFormat="1" x14ac:dyDescent="0.2">
      <c r="A377" s="72"/>
      <c r="B377" s="72"/>
      <c r="C377" s="72"/>
      <c r="D377" s="77"/>
      <c r="E377" s="77"/>
    </row>
    <row r="378" spans="1:5" s="3" customFormat="1" x14ac:dyDescent="0.2">
      <c r="A378" s="72"/>
      <c r="B378" s="72"/>
      <c r="C378" s="72"/>
      <c r="D378" s="77"/>
      <c r="E378" s="77"/>
    </row>
    <row r="379" spans="1:5" s="3" customFormat="1" x14ac:dyDescent="0.2">
      <c r="A379" s="72"/>
      <c r="B379" s="72"/>
      <c r="C379" s="72"/>
      <c r="D379" s="77"/>
      <c r="E379" s="77"/>
    </row>
    <row r="380" spans="1:5" s="3" customFormat="1" x14ac:dyDescent="0.2">
      <c r="A380" s="72"/>
      <c r="B380" s="72"/>
      <c r="C380" s="72"/>
      <c r="D380" s="77"/>
      <c r="E380" s="77"/>
    </row>
    <row r="381" spans="1:5" s="3" customFormat="1" x14ac:dyDescent="0.2">
      <c r="A381" s="72"/>
      <c r="B381" s="72"/>
      <c r="C381" s="72"/>
      <c r="D381" s="77"/>
      <c r="E381" s="77"/>
    </row>
    <row r="382" spans="1:5" s="3" customFormat="1" x14ac:dyDescent="0.2">
      <c r="A382" s="72"/>
      <c r="B382" s="72"/>
      <c r="C382" s="72"/>
      <c r="D382" s="77"/>
      <c r="E382" s="77"/>
    </row>
    <row r="383" spans="1:5" s="3" customFormat="1" x14ac:dyDescent="0.2">
      <c r="A383" s="72"/>
      <c r="B383" s="72"/>
      <c r="C383" s="72"/>
      <c r="D383" s="77"/>
      <c r="E383" s="77"/>
    </row>
    <row r="384" spans="1:5" s="3" customFormat="1" x14ac:dyDescent="0.2">
      <c r="A384" s="72"/>
      <c r="B384" s="72"/>
      <c r="C384" s="72"/>
      <c r="D384" s="77"/>
      <c r="E384" s="77"/>
    </row>
    <row r="385" spans="1:5" s="3" customFormat="1" x14ac:dyDescent="0.2">
      <c r="A385" s="72"/>
      <c r="B385" s="72"/>
      <c r="C385" s="72"/>
      <c r="D385" s="77"/>
      <c r="E385" s="77"/>
    </row>
    <row r="386" spans="1:5" s="3" customFormat="1" x14ac:dyDescent="0.2">
      <c r="A386" s="72"/>
      <c r="B386" s="72"/>
      <c r="C386" s="72"/>
      <c r="D386" s="77"/>
      <c r="E386" s="77"/>
    </row>
    <row r="387" spans="1:5" s="3" customFormat="1" x14ac:dyDescent="0.2">
      <c r="A387" s="72"/>
      <c r="B387" s="72"/>
      <c r="C387" s="72"/>
      <c r="D387" s="77"/>
      <c r="E387" s="77"/>
    </row>
    <row r="388" spans="1:5" s="3" customFormat="1" x14ac:dyDescent="0.2">
      <c r="A388" s="72"/>
      <c r="B388" s="72"/>
      <c r="C388" s="72"/>
      <c r="D388" s="77"/>
      <c r="E388" s="77"/>
    </row>
    <row r="389" spans="1:5" s="3" customFormat="1" x14ac:dyDescent="0.2">
      <c r="A389" s="72"/>
      <c r="B389" s="72"/>
      <c r="C389" s="72"/>
      <c r="D389" s="77"/>
      <c r="E389" s="77"/>
    </row>
    <row r="390" spans="1:5" s="3" customFormat="1" x14ac:dyDescent="0.2">
      <c r="A390" s="72"/>
      <c r="B390" s="72"/>
      <c r="C390" s="72"/>
      <c r="D390" s="77"/>
      <c r="E390" s="77"/>
    </row>
    <row r="391" spans="1:5" s="3" customFormat="1" x14ac:dyDescent="0.2">
      <c r="A391" s="72"/>
      <c r="B391" s="72"/>
      <c r="C391" s="72"/>
      <c r="D391" s="77"/>
      <c r="E391" s="77"/>
    </row>
    <row r="392" spans="1:5" s="3" customFormat="1" x14ac:dyDescent="0.2">
      <c r="A392" s="72"/>
      <c r="B392" s="72"/>
      <c r="C392" s="72"/>
      <c r="D392" s="77"/>
      <c r="E392" s="77"/>
    </row>
    <row r="393" spans="1:5" s="3" customFormat="1" x14ac:dyDescent="0.2">
      <c r="A393" s="72"/>
      <c r="B393" s="72"/>
      <c r="C393" s="72"/>
      <c r="D393" s="77"/>
      <c r="E393" s="77"/>
    </row>
    <row r="394" spans="1:5" s="3" customFormat="1" x14ac:dyDescent="0.2">
      <c r="A394" s="72"/>
      <c r="B394" s="72"/>
      <c r="C394" s="72"/>
      <c r="D394" s="77"/>
      <c r="E394" s="77"/>
    </row>
    <row r="395" spans="1:5" s="3" customFormat="1" x14ac:dyDescent="0.2">
      <c r="A395" s="72"/>
      <c r="B395" s="72"/>
      <c r="C395" s="72"/>
      <c r="D395" s="77"/>
      <c r="E395" s="77"/>
    </row>
    <row r="396" spans="1:5" s="3" customFormat="1" x14ac:dyDescent="0.2">
      <c r="A396" s="72"/>
      <c r="B396" s="72"/>
      <c r="C396" s="72"/>
      <c r="D396" s="77"/>
      <c r="E396" s="77"/>
    </row>
    <row r="397" spans="1:5" s="3" customFormat="1" x14ac:dyDescent="0.2">
      <c r="A397" s="72"/>
      <c r="B397" s="72"/>
      <c r="C397" s="72"/>
      <c r="D397" s="77"/>
      <c r="E397" s="77"/>
    </row>
    <row r="398" spans="1:5" s="3" customFormat="1" x14ac:dyDescent="0.2">
      <c r="A398" s="72"/>
      <c r="B398" s="72"/>
      <c r="C398" s="72"/>
      <c r="D398" s="77"/>
      <c r="E398" s="77"/>
    </row>
    <row r="399" spans="1:5" s="3" customFormat="1" x14ac:dyDescent="0.2">
      <c r="A399" s="72"/>
      <c r="B399" s="72"/>
      <c r="C399" s="72"/>
      <c r="D399" s="77"/>
      <c r="E399" s="77"/>
    </row>
    <row r="400" spans="1:5" s="3" customFormat="1" x14ac:dyDescent="0.2">
      <c r="A400" s="72"/>
      <c r="B400" s="72"/>
      <c r="C400" s="72"/>
      <c r="D400" s="77"/>
      <c r="E400" s="77"/>
    </row>
    <row r="401" spans="1:5" s="3" customFormat="1" x14ac:dyDescent="0.2">
      <c r="A401" s="72"/>
      <c r="B401" s="72"/>
      <c r="C401" s="72"/>
      <c r="D401" s="77"/>
      <c r="E401" s="77"/>
    </row>
    <row r="402" spans="1:5" s="3" customFormat="1" x14ac:dyDescent="0.2">
      <c r="A402" s="72"/>
      <c r="B402" s="72"/>
      <c r="C402" s="72"/>
      <c r="D402" s="77"/>
      <c r="E402" s="77"/>
    </row>
    <row r="403" spans="1:5" s="3" customFormat="1" x14ac:dyDescent="0.2">
      <c r="A403" s="72"/>
      <c r="B403" s="72"/>
      <c r="C403" s="72"/>
      <c r="D403" s="77"/>
      <c r="E403" s="77"/>
    </row>
    <row r="404" spans="1:5" s="3" customFormat="1" x14ac:dyDescent="0.2">
      <c r="A404" s="72"/>
      <c r="B404" s="72"/>
      <c r="C404" s="72"/>
      <c r="D404" s="77"/>
      <c r="E404" s="77"/>
    </row>
    <row r="405" spans="1:5" s="3" customFormat="1" x14ac:dyDescent="0.2">
      <c r="A405" s="72"/>
      <c r="B405" s="72"/>
      <c r="C405" s="72"/>
      <c r="D405" s="77"/>
      <c r="E405" s="77"/>
    </row>
    <row r="406" spans="1:5" s="3" customFormat="1" x14ac:dyDescent="0.2">
      <c r="A406" s="72"/>
      <c r="B406" s="72"/>
      <c r="C406" s="72"/>
      <c r="D406" s="77"/>
      <c r="E406" s="77"/>
    </row>
    <row r="407" spans="1:5" s="3" customFormat="1" x14ac:dyDescent="0.2">
      <c r="A407" s="72"/>
      <c r="B407" s="72"/>
      <c r="C407" s="72"/>
      <c r="D407" s="77"/>
      <c r="E407" s="77"/>
    </row>
    <row r="408" spans="1:5" s="3" customFormat="1" x14ac:dyDescent="0.2">
      <c r="A408" s="72"/>
      <c r="B408" s="72"/>
      <c r="C408" s="72"/>
      <c r="D408" s="77"/>
      <c r="E408" s="77"/>
    </row>
    <row r="409" spans="1:5" s="3" customFormat="1" x14ac:dyDescent="0.2">
      <c r="A409" s="72"/>
      <c r="B409" s="72"/>
      <c r="C409" s="72"/>
      <c r="D409" s="77"/>
      <c r="E409" s="77"/>
    </row>
    <row r="410" spans="1:5" s="3" customFormat="1" x14ac:dyDescent="0.2">
      <c r="A410" s="72"/>
      <c r="B410" s="72"/>
      <c r="C410" s="72"/>
      <c r="D410" s="77"/>
      <c r="E410" s="77"/>
    </row>
  </sheetData>
  <mergeCells count="3">
    <mergeCell ref="A171:F171"/>
    <mergeCell ref="A1:I1"/>
    <mergeCell ref="A2:I2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90" firstPageNumber="2" orientation="portrait" useFirstPageNumber="1" horizontalDpi="300" verticalDpi="300" r:id="rId1"/>
  <headerFooter alignWithMargins="0">
    <oddFooter>&amp;R&amp;P</oddFooter>
  </headerFooter>
  <rowBreaks count="2" manualBreakCount="2">
    <brk id="105" max="9" man="1"/>
    <brk id="16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3"/>
  <sheetViews>
    <sheetView view="pageBreakPreview" zoomScale="130" zoomScaleNormal="100" zoomScaleSheetLayoutView="130" workbookViewId="0">
      <selection activeCell="F19" sqref="F19"/>
    </sheetView>
  </sheetViews>
  <sheetFormatPr defaultColWidth="11.42578125" defaultRowHeight="12.75" x14ac:dyDescent="0.2"/>
  <cols>
    <col min="1" max="1" width="4" style="45" customWidth="1"/>
    <col min="2" max="2" width="4.28515625" style="45" customWidth="1"/>
    <col min="3" max="3" width="5.5703125" style="45" customWidth="1"/>
    <col min="4" max="4" width="5.28515625" style="53" hidden="1" customWidth="1"/>
    <col min="5" max="5" width="48.5703125" customWidth="1"/>
    <col min="6" max="6" width="13.7109375" customWidth="1"/>
    <col min="7" max="7" width="15.42578125" customWidth="1"/>
    <col min="8" max="8" width="15.7109375" customWidth="1"/>
  </cols>
  <sheetData>
    <row r="1" spans="1:8" s="3" customFormat="1" ht="37.5" customHeight="1" x14ac:dyDescent="0.25">
      <c r="A1" s="243" t="s">
        <v>36</v>
      </c>
      <c r="B1" s="243"/>
      <c r="C1" s="243"/>
      <c r="D1" s="243"/>
      <c r="E1" s="243"/>
      <c r="F1" s="243"/>
      <c r="G1" s="243"/>
      <c r="H1" s="245"/>
    </row>
    <row r="2" spans="1:8" s="3" customFormat="1" ht="28.5" customHeight="1" x14ac:dyDescent="0.2">
      <c r="A2" s="17" t="s">
        <v>2</v>
      </c>
      <c r="B2" s="17" t="s">
        <v>1</v>
      </c>
      <c r="C2" s="17" t="s">
        <v>0</v>
      </c>
      <c r="D2" s="17" t="s">
        <v>3</v>
      </c>
      <c r="E2" s="38" t="s">
        <v>28</v>
      </c>
      <c r="F2" s="167" t="s">
        <v>81</v>
      </c>
      <c r="G2" s="167" t="s">
        <v>82</v>
      </c>
      <c r="H2" s="167" t="s">
        <v>83</v>
      </c>
    </row>
    <row r="3" spans="1:8" s="3" customFormat="1" ht="6" customHeight="1" x14ac:dyDescent="0.2">
      <c r="A3" s="124"/>
      <c r="B3" s="124"/>
      <c r="C3" s="124"/>
      <c r="D3" s="124"/>
      <c r="E3" s="125"/>
      <c r="F3" s="103"/>
      <c r="G3" s="103"/>
    </row>
    <row r="4" spans="1:8" s="3" customFormat="1" ht="18" customHeight="1" x14ac:dyDescent="0.2">
      <c r="A4" s="99">
        <v>3</v>
      </c>
      <c r="B4" s="100"/>
      <c r="C4" s="100"/>
      <c r="D4" s="101"/>
      <c r="E4" s="102" t="s">
        <v>19</v>
      </c>
      <c r="F4" s="114">
        <f>F5+F9+F14</f>
        <v>323000</v>
      </c>
      <c r="G4" s="114">
        <f>G5+G9+G14</f>
        <v>1224000.3999999999</v>
      </c>
      <c r="H4" s="114">
        <f>H5+H9+H14</f>
        <v>1266000.3999999999</v>
      </c>
    </row>
    <row r="5" spans="1:8" s="3" customFormat="1" ht="13.5" customHeight="1" x14ac:dyDescent="0.2">
      <c r="A5" s="44"/>
      <c r="B5" s="47">
        <v>31</v>
      </c>
      <c r="C5" s="47"/>
      <c r="D5" s="48"/>
      <c r="E5" s="39" t="s">
        <v>20</v>
      </c>
      <c r="F5" s="114">
        <f>F6+F7+F8</f>
        <v>156000</v>
      </c>
      <c r="G5" s="114">
        <f>G6+G7+G8</f>
        <v>810086.40000000002</v>
      </c>
      <c r="H5" s="114">
        <f>H6+H7+H8</f>
        <v>810086.40000000002</v>
      </c>
    </row>
    <row r="6" spans="1:8" s="95" customFormat="1" x14ac:dyDescent="0.2">
      <c r="A6" s="51"/>
      <c r="B6" s="51"/>
      <c r="C6" s="51">
        <v>311</v>
      </c>
      <c r="D6" s="49"/>
      <c r="E6" s="141" t="s">
        <v>41</v>
      </c>
      <c r="F6" s="113">
        <v>125000</v>
      </c>
      <c r="G6" s="146">
        <v>691200</v>
      </c>
      <c r="H6" s="146">
        <v>691200</v>
      </c>
    </row>
    <row r="7" spans="1:8" s="95" customFormat="1" x14ac:dyDescent="0.2">
      <c r="A7" s="51"/>
      <c r="B7" s="51"/>
      <c r="C7" s="51">
        <v>312</v>
      </c>
      <c r="D7" s="49"/>
      <c r="E7" s="40" t="s">
        <v>21</v>
      </c>
      <c r="F7" s="113">
        <v>10000</v>
      </c>
      <c r="G7" s="146"/>
      <c r="H7" s="146"/>
    </row>
    <row r="8" spans="1:8" s="95" customFormat="1" x14ac:dyDescent="0.2">
      <c r="A8" s="51"/>
      <c r="B8" s="51"/>
      <c r="C8" s="51">
        <v>313</v>
      </c>
      <c r="D8" s="49"/>
      <c r="E8" s="40" t="s">
        <v>22</v>
      </c>
      <c r="F8" s="113">
        <v>21000</v>
      </c>
      <c r="G8" s="146">
        <v>118886.39999999999</v>
      </c>
      <c r="H8" s="146">
        <v>118886.39999999999</v>
      </c>
    </row>
    <row r="9" spans="1:8" s="3" customFormat="1" ht="13.5" customHeight="1" x14ac:dyDescent="0.2">
      <c r="A9" s="44"/>
      <c r="B9" s="44">
        <v>32</v>
      </c>
      <c r="C9" s="45"/>
      <c r="D9" s="46"/>
      <c r="E9" s="9" t="s">
        <v>4</v>
      </c>
      <c r="F9" s="114">
        <f>F10+F11+F12+F13</f>
        <v>166000</v>
      </c>
      <c r="G9" s="114">
        <f>394914+15000</f>
        <v>409914</v>
      </c>
      <c r="H9" s="114">
        <f>436914+15000</f>
        <v>451914</v>
      </c>
    </row>
    <row r="10" spans="1:8" s="95" customFormat="1" x14ac:dyDescent="0.2">
      <c r="A10" s="51"/>
      <c r="B10" s="51"/>
      <c r="C10" s="51">
        <v>321</v>
      </c>
      <c r="D10" s="49"/>
      <c r="E10" s="41" t="s">
        <v>6</v>
      </c>
      <c r="F10" s="113">
        <v>10000</v>
      </c>
      <c r="G10" s="113"/>
      <c r="H10" s="113"/>
    </row>
    <row r="11" spans="1:8" s="95" customFormat="1" x14ac:dyDescent="0.2">
      <c r="A11" s="51"/>
      <c r="B11" s="51"/>
      <c r="C11" s="51">
        <v>322</v>
      </c>
      <c r="D11" s="52"/>
      <c r="E11" s="142" t="s">
        <v>23</v>
      </c>
      <c r="F11" s="113">
        <v>130000</v>
      </c>
      <c r="G11" s="113"/>
      <c r="H11" s="113"/>
    </row>
    <row r="12" spans="1:8" s="95" customFormat="1" x14ac:dyDescent="0.2">
      <c r="A12" s="51"/>
      <c r="B12" s="51"/>
      <c r="C12" s="51">
        <v>323</v>
      </c>
      <c r="D12" s="143"/>
      <c r="E12" s="142" t="s">
        <v>7</v>
      </c>
      <c r="F12" s="113">
        <v>10000</v>
      </c>
      <c r="G12" s="113"/>
      <c r="H12" s="113"/>
    </row>
    <row r="13" spans="1:8" s="95" customFormat="1" ht="13.5" customHeight="1" x14ac:dyDescent="0.2">
      <c r="A13" s="51"/>
      <c r="B13" s="51"/>
      <c r="C13" s="51">
        <v>329</v>
      </c>
      <c r="D13" s="49"/>
      <c r="E13" s="40" t="s">
        <v>25</v>
      </c>
      <c r="F13" s="113">
        <v>16000</v>
      </c>
      <c r="G13" s="113"/>
      <c r="H13" s="113"/>
    </row>
    <row r="14" spans="1:8" s="3" customFormat="1" ht="13.5" customHeight="1" x14ac:dyDescent="0.2">
      <c r="A14" s="45"/>
      <c r="B14" s="44">
        <v>34</v>
      </c>
      <c r="C14" s="45"/>
      <c r="D14" s="50"/>
      <c r="E14" s="9" t="s">
        <v>8</v>
      </c>
      <c r="F14" s="114">
        <f>F15</f>
        <v>1000</v>
      </c>
      <c r="G14" s="114">
        <v>4000</v>
      </c>
      <c r="H14" s="114">
        <v>4000</v>
      </c>
    </row>
    <row r="15" spans="1:8" s="95" customFormat="1" ht="13.5" customHeight="1" x14ac:dyDescent="0.2">
      <c r="A15" s="51"/>
      <c r="B15" s="51"/>
      <c r="C15" s="51">
        <v>343</v>
      </c>
      <c r="D15" s="49"/>
      <c r="E15" s="40" t="s">
        <v>29</v>
      </c>
      <c r="F15" s="113">
        <v>1000</v>
      </c>
      <c r="G15" s="113"/>
      <c r="H15" s="113"/>
    </row>
    <row r="16" spans="1:8" s="3" customFormat="1" ht="24.75" customHeight="1" x14ac:dyDescent="0.2">
      <c r="A16" s="99">
        <v>4</v>
      </c>
      <c r="B16" s="100"/>
      <c r="C16" s="100"/>
      <c r="D16" s="101"/>
      <c r="E16" s="102" t="s">
        <v>26</v>
      </c>
      <c r="F16" s="114">
        <f t="shared" ref="F16:H17" si="0">F17</f>
        <v>51000</v>
      </c>
      <c r="G16" s="114">
        <f t="shared" si="0"/>
        <v>10000</v>
      </c>
      <c r="H16" s="114">
        <f t="shared" si="0"/>
        <v>10000</v>
      </c>
    </row>
    <row r="17" spans="1:8" s="3" customFormat="1" x14ac:dyDescent="0.2">
      <c r="A17" s="45"/>
      <c r="B17" s="44">
        <v>42</v>
      </c>
      <c r="C17" s="45"/>
      <c r="D17" s="50"/>
      <c r="E17" s="7" t="s">
        <v>9</v>
      </c>
      <c r="F17" s="114">
        <f t="shared" si="0"/>
        <v>51000</v>
      </c>
      <c r="G17" s="114">
        <f t="shared" si="0"/>
        <v>10000</v>
      </c>
      <c r="H17" s="114">
        <f t="shared" si="0"/>
        <v>10000</v>
      </c>
    </row>
    <row r="18" spans="1:8" s="95" customFormat="1" x14ac:dyDescent="0.2">
      <c r="A18" s="51"/>
      <c r="B18" s="51"/>
      <c r="C18" s="51">
        <v>422</v>
      </c>
      <c r="D18" s="143"/>
      <c r="E18" s="41" t="s">
        <v>10</v>
      </c>
      <c r="F18" s="113">
        <v>51000</v>
      </c>
      <c r="G18" s="146">
        <v>10000</v>
      </c>
      <c r="H18" s="146">
        <v>10000</v>
      </c>
    </row>
    <row r="19" spans="1:8" s="3" customFormat="1" x14ac:dyDescent="0.2">
      <c r="A19" s="45"/>
      <c r="B19" s="45"/>
      <c r="C19" s="45"/>
      <c r="D19" s="45"/>
      <c r="G19" s="163"/>
      <c r="H19" s="163"/>
    </row>
    <row r="20" spans="1:8" s="3" customFormat="1" ht="15.75" x14ac:dyDescent="0.25">
      <c r="A20" s="45"/>
      <c r="B20" s="45"/>
      <c r="C20" s="45"/>
      <c r="D20" s="45"/>
      <c r="E20" s="164" t="s">
        <v>61</v>
      </c>
      <c r="F20" s="165">
        <f>F4+F16</f>
        <v>374000</v>
      </c>
      <c r="G20" s="165">
        <f>G4+G16</f>
        <v>1234000.3999999999</v>
      </c>
      <c r="H20" s="165">
        <f>H4+H16</f>
        <v>1276000.3999999999</v>
      </c>
    </row>
    <row r="21" spans="1:8" s="3" customFormat="1" x14ac:dyDescent="0.2">
      <c r="A21" s="45"/>
      <c r="B21" s="45"/>
      <c r="C21" s="45"/>
      <c r="D21" s="45"/>
      <c r="F21" s="43"/>
      <c r="G21" s="43"/>
    </row>
    <row r="22" spans="1:8" s="3" customFormat="1" x14ac:dyDescent="0.2">
      <c r="A22" s="45"/>
      <c r="B22" s="45"/>
      <c r="C22" s="45"/>
      <c r="D22" s="45"/>
    </row>
    <row r="23" spans="1:8" s="3" customFormat="1" x14ac:dyDescent="0.2">
      <c r="A23" s="45"/>
      <c r="B23" s="45"/>
      <c r="C23" s="45"/>
      <c r="D23" s="45"/>
    </row>
    <row r="24" spans="1:8" s="3" customFormat="1" x14ac:dyDescent="0.2">
      <c r="A24" s="45"/>
      <c r="B24" s="45"/>
      <c r="C24" s="45"/>
      <c r="D24" s="45"/>
    </row>
    <row r="25" spans="1:8" s="3" customFormat="1" x14ac:dyDescent="0.2">
      <c r="A25" s="45"/>
      <c r="B25" s="45"/>
      <c r="C25" s="45"/>
      <c r="D25" s="45"/>
    </row>
    <row r="26" spans="1:8" s="3" customFormat="1" x14ac:dyDescent="0.2">
      <c r="A26" s="45"/>
      <c r="B26" s="45"/>
      <c r="C26" s="45"/>
      <c r="D26" s="45"/>
    </row>
    <row r="27" spans="1:8" s="3" customFormat="1" x14ac:dyDescent="0.2">
      <c r="A27" s="45"/>
      <c r="B27" s="45"/>
      <c r="C27" s="45"/>
      <c r="D27" s="45"/>
    </row>
    <row r="28" spans="1:8" s="3" customFormat="1" x14ac:dyDescent="0.2">
      <c r="A28" s="45"/>
      <c r="B28" s="45"/>
      <c r="C28" s="45"/>
      <c r="D28" s="45"/>
    </row>
    <row r="29" spans="1:8" s="3" customFormat="1" x14ac:dyDescent="0.2">
      <c r="A29" s="45"/>
      <c r="B29" s="45"/>
      <c r="C29" s="45"/>
      <c r="D29" s="45"/>
    </row>
    <row r="30" spans="1:8" s="3" customFormat="1" x14ac:dyDescent="0.2">
      <c r="A30" s="45"/>
      <c r="B30" s="45"/>
      <c r="C30" s="45"/>
      <c r="D30" s="45"/>
    </row>
    <row r="31" spans="1:8" s="3" customFormat="1" x14ac:dyDescent="0.2">
      <c r="A31" s="45"/>
      <c r="B31" s="45"/>
      <c r="C31" s="45"/>
      <c r="D31" s="45"/>
    </row>
    <row r="32" spans="1:8" s="3" customFormat="1" x14ac:dyDescent="0.2">
      <c r="A32" s="45"/>
      <c r="B32" s="45"/>
      <c r="C32" s="45"/>
      <c r="D32" s="45"/>
    </row>
    <row r="33" spans="1:4" s="3" customFormat="1" x14ac:dyDescent="0.2">
      <c r="A33" s="45"/>
      <c r="B33" s="45"/>
      <c r="C33" s="45"/>
      <c r="D33" s="45"/>
    </row>
    <row r="34" spans="1:4" s="3" customFormat="1" x14ac:dyDescent="0.2">
      <c r="A34" s="45"/>
      <c r="B34" s="45"/>
      <c r="C34" s="45"/>
      <c r="D34" s="45"/>
    </row>
    <row r="35" spans="1:4" s="3" customFormat="1" x14ac:dyDescent="0.2">
      <c r="A35" s="45"/>
      <c r="B35" s="45"/>
      <c r="C35" s="45"/>
      <c r="D35" s="45"/>
    </row>
    <row r="36" spans="1:4" s="3" customFormat="1" x14ac:dyDescent="0.2">
      <c r="A36" s="45"/>
      <c r="B36" s="45"/>
      <c r="C36" s="45"/>
      <c r="D36" s="45"/>
    </row>
    <row r="37" spans="1:4" s="3" customFormat="1" x14ac:dyDescent="0.2">
      <c r="A37" s="45"/>
      <c r="B37" s="45"/>
      <c r="C37" s="45"/>
      <c r="D37" s="45"/>
    </row>
    <row r="38" spans="1:4" s="3" customFormat="1" x14ac:dyDescent="0.2">
      <c r="A38" s="45"/>
      <c r="B38" s="45"/>
      <c r="C38" s="45"/>
      <c r="D38" s="45"/>
    </row>
    <row r="39" spans="1:4" s="3" customFormat="1" x14ac:dyDescent="0.2">
      <c r="A39" s="45"/>
      <c r="B39" s="45"/>
      <c r="C39" s="45"/>
      <c r="D39" s="45"/>
    </row>
    <row r="40" spans="1:4" s="3" customFormat="1" x14ac:dyDescent="0.2">
      <c r="A40" s="45"/>
      <c r="B40" s="45"/>
      <c r="C40" s="45"/>
      <c r="D40" s="45"/>
    </row>
    <row r="41" spans="1:4" s="3" customFormat="1" x14ac:dyDescent="0.2">
      <c r="A41" s="45"/>
      <c r="B41" s="45"/>
      <c r="C41" s="45"/>
      <c r="D41" s="45"/>
    </row>
    <row r="42" spans="1:4" s="3" customFormat="1" x14ac:dyDescent="0.2">
      <c r="A42" s="45"/>
      <c r="B42" s="45"/>
      <c r="C42" s="45"/>
      <c r="D42" s="45"/>
    </row>
    <row r="43" spans="1:4" s="3" customFormat="1" x14ac:dyDescent="0.2">
      <c r="A43" s="45"/>
      <c r="B43" s="45"/>
      <c r="C43" s="45"/>
      <c r="D43" s="45"/>
    </row>
    <row r="44" spans="1:4" s="3" customFormat="1" x14ac:dyDescent="0.2">
      <c r="A44" s="45"/>
      <c r="B44" s="45"/>
      <c r="C44" s="45"/>
      <c r="D44" s="45"/>
    </row>
    <row r="45" spans="1:4" s="3" customFormat="1" x14ac:dyDescent="0.2">
      <c r="A45" s="45"/>
      <c r="B45" s="45"/>
      <c r="C45" s="45"/>
      <c r="D45" s="45"/>
    </row>
    <row r="46" spans="1:4" s="3" customFormat="1" x14ac:dyDescent="0.2">
      <c r="A46" s="45"/>
      <c r="B46" s="45"/>
      <c r="C46" s="45"/>
      <c r="D46" s="45"/>
    </row>
    <row r="47" spans="1:4" s="3" customFormat="1" x14ac:dyDescent="0.2">
      <c r="A47" s="45"/>
      <c r="B47" s="45"/>
      <c r="C47" s="45"/>
      <c r="D47" s="45"/>
    </row>
    <row r="48" spans="1:4" s="3" customFormat="1" x14ac:dyDescent="0.2">
      <c r="A48" s="45"/>
      <c r="B48" s="45"/>
      <c r="C48" s="45"/>
      <c r="D48" s="45"/>
    </row>
    <row r="49" spans="1:4" s="3" customFormat="1" x14ac:dyDescent="0.2">
      <c r="A49" s="45"/>
      <c r="B49" s="45"/>
      <c r="C49" s="45"/>
      <c r="D49" s="45"/>
    </row>
    <row r="50" spans="1:4" s="3" customFormat="1" x14ac:dyDescent="0.2">
      <c r="A50" s="45"/>
      <c r="B50" s="45"/>
      <c r="C50" s="45"/>
      <c r="D50" s="45"/>
    </row>
    <row r="51" spans="1:4" s="3" customFormat="1" x14ac:dyDescent="0.2">
      <c r="A51" s="45"/>
      <c r="B51" s="45"/>
      <c r="C51" s="45"/>
      <c r="D51" s="45"/>
    </row>
    <row r="52" spans="1:4" s="3" customFormat="1" x14ac:dyDescent="0.2">
      <c r="A52" s="45"/>
      <c r="B52" s="45"/>
      <c r="C52" s="45"/>
      <c r="D52" s="45"/>
    </row>
    <row r="53" spans="1:4" s="3" customFormat="1" x14ac:dyDescent="0.2">
      <c r="A53" s="45"/>
      <c r="B53" s="45"/>
      <c r="C53" s="45"/>
      <c r="D53" s="45"/>
    </row>
    <row r="54" spans="1:4" s="3" customFormat="1" x14ac:dyDescent="0.2">
      <c r="A54" s="45"/>
      <c r="B54" s="45"/>
      <c r="C54" s="45"/>
      <c r="D54" s="45"/>
    </row>
    <row r="55" spans="1:4" s="3" customFormat="1" x14ac:dyDescent="0.2">
      <c r="A55" s="45"/>
      <c r="B55" s="45"/>
      <c r="C55" s="45"/>
      <c r="D55" s="45"/>
    </row>
    <row r="56" spans="1:4" s="3" customFormat="1" x14ac:dyDescent="0.2">
      <c r="A56" s="45"/>
      <c r="B56" s="45"/>
      <c r="C56" s="45"/>
      <c r="D56" s="45"/>
    </row>
    <row r="57" spans="1:4" s="3" customFormat="1" x14ac:dyDescent="0.2">
      <c r="A57" s="45"/>
      <c r="B57" s="45"/>
      <c r="C57" s="45"/>
      <c r="D57" s="45"/>
    </row>
    <row r="58" spans="1:4" s="3" customFormat="1" x14ac:dyDescent="0.2">
      <c r="A58" s="45"/>
      <c r="B58" s="45"/>
      <c r="C58" s="45"/>
      <c r="D58" s="45"/>
    </row>
    <row r="59" spans="1:4" s="3" customFormat="1" x14ac:dyDescent="0.2">
      <c r="A59" s="45"/>
      <c r="B59" s="45"/>
      <c r="C59" s="45"/>
      <c r="D59" s="45"/>
    </row>
    <row r="60" spans="1:4" s="3" customFormat="1" x14ac:dyDescent="0.2">
      <c r="A60" s="45"/>
      <c r="B60" s="45"/>
      <c r="C60" s="45"/>
      <c r="D60" s="45"/>
    </row>
    <row r="61" spans="1:4" s="3" customFormat="1" x14ac:dyDescent="0.2">
      <c r="A61" s="45"/>
      <c r="B61" s="45"/>
      <c r="C61" s="45"/>
      <c r="D61" s="45"/>
    </row>
    <row r="62" spans="1:4" s="3" customFormat="1" x14ac:dyDescent="0.2">
      <c r="A62" s="45"/>
      <c r="B62" s="45"/>
      <c r="C62" s="45"/>
      <c r="D62" s="45"/>
    </row>
    <row r="63" spans="1:4" s="3" customFormat="1" x14ac:dyDescent="0.2">
      <c r="A63" s="45"/>
      <c r="B63" s="45"/>
      <c r="C63" s="45"/>
      <c r="D63" s="45"/>
    </row>
    <row r="64" spans="1:4" s="3" customFormat="1" x14ac:dyDescent="0.2">
      <c r="A64" s="45"/>
      <c r="B64" s="45"/>
      <c r="C64" s="45"/>
      <c r="D64" s="45"/>
    </row>
    <row r="65" spans="1:4" s="3" customFormat="1" x14ac:dyDescent="0.2">
      <c r="A65" s="45"/>
      <c r="B65" s="45"/>
      <c r="C65" s="45"/>
      <c r="D65" s="45"/>
    </row>
    <row r="66" spans="1:4" s="3" customFormat="1" x14ac:dyDescent="0.2">
      <c r="A66" s="45"/>
      <c r="B66" s="45"/>
      <c r="C66" s="45"/>
      <c r="D66" s="45"/>
    </row>
    <row r="67" spans="1:4" s="3" customFormat="1" x14ac:dyDescent="0.2">
      <c r="A67" s="45"/>
      <c r="B67" s="45"/>
      <c r="C67" s="45"/>
      <c r="D67" s="45"/>
    </row>
    <row r="68" spans="1:4" s="3" customFormat="1" x14ac:dyDescent="0.2">
      <c r="A68" s="45"/>
      <c r="B68" s="45"/>
      <c r="C68" s="45"/>
      <c r="D68" s="45"/>
    </row>
    <row r="69" spans="1:4" s="3" customFormat="1" x14ac:dyDescent="0.2">
      <c r="A69" s="45"/>
      <c r="B69" s="45"/>
      <c r="C69" s="45"/>
      <c r="D69" s="45"/>
    </row>
    <row r="70" spans="1:4" s="3" customFormat="1" x14ac:dyDescent="0.2">
      <c r="A70" s="45"/>
      <c r="B70" s="45"/>
      <c r="C70" s="45"/>
      <c r="D70" s="45"/>
    </row>
    <row r="71" spans="1:4" s="3" customFormat="1" x14ac:dyDescent="0.2">
      <c r="A71" s="45"/>
      <c r="B71" s="45"/>
      <c r="C71" s="45"/>
      <c r="D71" s="45"/>
    </row>
    <row r="72" spans="1:4" s="3" customFormat="1" x14ac:dyDescent="0.2">
      <c r="A72" s="45"/>
      <c r="B72" s="45"/>
      <c r="C72" s="45"/>
      <c r="D72" s="45"/>
    </row>
    <row r="73" spans="1:4" s="3" customFormat="1" x14ac:dyDescent="0.2">
      <c r="A73" s="45"/>
      <c r="B73" s="45"/>
      <c r="C73" s="45"/>
      <c r="D73" s="45"/>
    </row>
    <row r="74" spans="1:4" s="3" customFormat="1" x14ac:dyDescent="0.2">
      <c r="A74" s="45"/>
      <c r="B74" s="45"/>
      <c r="C74" s="45"/>
      <c r="D74" s="45"/>
    </row>
    <row r="75" spans="1:4" s="3" customFormat="1" x14ac:dyDescent="0.2">
      <c r="A75" s="45"/>
      <c r="B75" s="45"/>
      <c r="C75" s="45"/>
      <c r="D75" s="45"/>
    </row>
    <row r="76" spans="1:4" s="3" customFormat="1" x14ac:dyDescent="0.2">
      <c r="A76" s="45"/>
      <c r="B76" s="45"/>
      <c r="C76" s="45"/>
      <c r="D76" s="45"/>
    </row>
    <row r="77" spans="1:4" s="3" customFormat="1" x14ac:dyDescent="0.2">
      <c r="A77" s="45"/>
      <c r="B77" s="45"/>
      <c r="C77" s="45"/>
      <c r="D77" s="45"/>
    </row>
    <row r="78" spans="1:4" s="3" customFormat="1" x14ac:dyDescent="0.2">
      <c r="A78" s="45"/>
      <c r="B78" s="45"/>
      <c r="C78" s="45"/>
      <c r="D78" s="45"/>
    </row>
    <row r="79" spans="1:4" s="3" customFormat="1" x14ac:dyDescent="0.2">
      <c r="A79" s="45"/>
      <c r="B79" s="45"/>
      <c r="C79" s="45"/>
      <c r="D79" s="45"/>
    </row>
    <row r="80" spans="1:4" s="3" customFormat="1" x14ac:dyDescent="0.2">
      <c r="A80" s="45"/>
      <c r="B80" s="45"/>
      <c r="C80" s="45"/>
      <c r="D80" s="45"/>
    </row>
    <row r="81" spans="1:4" s="3" customFormat="1" x14ac:dyDescent="0.2">
      <c r="A81" s="45"/>
      <c r="B81" s="45"/>
      <c r="C81" s="45"/>
      <c r="D81" s="45"/>
    </row>
    <row r="82" spans="1:4" s="3" customFormat="1" x14ac:dyDescent="0.2">
      <c r="A82" s="45"/>
      <c r="B82" s="45"/>
      <c r="C82" s="45"/>
      <c r="D82" s="45"/>
    </row>
    <row r="83" spans="1:4" s="3" customFormat="1" x14ac:dyDescent="0.2">
      <c r="A83" s="45"/>
      <c r="B83" s="45"/>
      <c r="C83" s="45"/>
      <c r="D83" s="45"/>
    </row>
    <row r="84" spans="1:4" s="3" customFormat="1" x14ac:dyDescent="0.2">
      <c r="A84" s="45"/>
      <c r="B84" s="45"/>
      <c r="C84" s="45"/>
      <c r="D84" s="45"/>
    </row>
    <row r="85" spans="1:4" s="3" customFormat="1" x14ac:dyDescent="0.2">
      <c r="A85" s="45"/>
      <c r="B85" s="45"/>
      <c r="C85" s="45"/>
      <c r="D85" s="45"/>
    </row>
    <row r="86" spans="1:4" s="3" customFormat="1" x14ac:dyDescent="0.2">
      <c r="A86" s="45"/>
      <c r="B86" s="45"/>
      <c r="C86" s="45"/>
      <c r="D86" s="45"/>
    </row>
    <row r="87" spans="1:4" s="3" customFormat="1" x14ac:dyDescent="0.2">
      <c r="A87" s="45"/>
      <c r="B87" s="45"/>
      <c r="C87" s="45"/>
      <c r="D87" s="45"/>
    </row>
    <row r="88" spans="1:4" s="3" customFormat="1" x14ac:dyDescent="0.2">
      <c r="A88" s="45"/>
      <c r="B88" s="45"/>
      <c r="C88" s="45"/>
      <c r="D88" s="45"/>
    </row>
    <row r="89" spans="1:4" s="3" customFormat="1" x14ac:dyDescent="0.2">
      <c r="A89" s="45"/>
      <c r="B89" s="45"/>
      <c r="C89" s="45"/>
      <c r="D89" s="45"/>
    </row>
    <row r="90" spans="1:4" s="3" customFormat="1" x14ac:dyDescent="0.2">
      <c r="A90" s="45"/>
      <c r="B90" s="45"/>
      <c r="C90" s="45"/>
      <c r="D90" s="45"/>
    </row>
    <row r="91" spans="1:4" s="3" customFormat="1" x14ac:dyDescent="0.2">
      <c r="A91" s="45"/>
      <c r="B91" s="45"/>
      <c r="C91" s="45"/>
      <c r="D91" s="45"/>
    </row>
    <row r="92" spans="1:4" s="3" customFormat="1" x14ac:dyDescent="0.2">
      <c r="A92" s="45"/>
      <c r="B92" s="45"/>
      <c r="C92" s="45"/>
      <c r="D92" s="45"/>
    </row>
    <row r="93" spans="1:4" s="3" customFormat="1" x14ac:dyDescent="0.2">
      <c r="A93" s="45"/>
      <c r="B93" s="45"/>
      <c r="C93" s="45"/>
      <c r="D93" s="45"/>
    </row>
    <row r="94" spans="1:4" s="3" customFormat="1" x14ac:dyDescent="0.2">
      <c r="A94" s="45"/>
      <c r="B94" s="45"/>
      <c r="C94" s="45"/>
      <c r="D94" s="45"/>
    </row>
    <row r="95" spans="1:4" s="3" customFormat="1" x14ac:dyDescent="0.2">
      <c r="A95" s="45"/>
      <c r="B95" s="45"/>
      <c r="C95" s="45"/>
      <c r="D95" s="45"/>
    </row>
    <row r="96" spans="1:4" s="3" customFormat="1" x14ac:dyDescent="0.2">
      <c r="A96" s="45"/>
      <c r="B96" s="45"/>
      <c r="C96" s="45"/>
      <c r="D96" s="45"/>
    </row>
    <row r="97" spans="1:4" s="3" customFormat="1" x14ac:dyDescent="0.2">
      <c r="A97" s="45"/>
      <c r="B97" s="45"/>
      <c r="C97" s="45"/>
      <c r="D97" s="45"/>
    </row>
    <row r="98" spans="1:4" s="3" customFormat="1" x14ac:dyDescent="0.2">
      <c r="A98" s="45"/>
      <c r="B98" s="45"/>
      <c r="C98" s="45"/>
      <c r="D98" s="45"/>
    </row>
    <row r="99" spans="1:4" s="3" customFormat="1" x14ac:dyDescent="0.2">
      <c r="A99" s="45"/>
      <c r="B99" s="45"/>
      <c r="C99" s="45"/>
      <c r="D99" s="45"/>
    </row>
    <row r="100" spans="1:4" s="3" customFormat="1" x14ac:dyDescent="0.2">
      <c r="A100" s="45"/>
      <c r="B100" s="45"/>
      <c r="C100" s="45"/>
      <c r="D100" s="45"/>
    </row>
    <row r="101" spans="1:4" s="3" customFormat="1" x14ac:dyDescent="0.2">
      <c r="A101" s="45"/>
      <c r="B101" s="45"/>
      <c r="C101" s="45"/>
      <c r="D101" s="45"/>
    </row>
    <row r="102" spans="1:4" s="3" customFormat="1" x14ac:dyDescent="0.2">
      <c r="A102" s="45"/>
      <c r="B102" s="45"/>
      <c r="C102" s="45"/>
      <c r="D102" s="45"/>
    </row>
    <row r="103" spans="1:4" s="3" customFormat="1" x14ac:dyDescent="0.2">
      <c r="A103" s="45"/>
      <c r="B103" s="45"/>
      <c r="C103" s="45"/>
      <c r="D103" s="45"/>
    </row>
    <row r="104" spans="1:4" s="3" customFormat="1" x14ac:dyDescent="0.2">
      <c r="A104" s="45"/>
      <c r="B104" s="45"/>
      <c r="C104" s="45"/>
      <c r="D104" s="45"/>
    </row>
    <row r="105" spans="1:4" s="3" customFormat="1" x14ac:dyDescent="0.2">
      <c r="A105" s="45"/>
      <c r="B105" s="45"/>
      <c r="C105" s="45"/>
      <c r="D105" s="45"/>
    </row>
    <row r="106" spans="1:4" s="3" customFormat="1" x14ac:dyDescent="0.2">
      <c r="A106" s="45"/>
      <c r="B106" s="45"/>
      <c r="C106" s="45"/>
      <c r="D106" s="45"/>
    </row>
    <row r="107" spans="1:4" s="3" customFormat="1" x14ac:dyDescent="0.2">
      <c r="A107" s="45"/>
      <c r="B107" s="45"/>
      <c r="C107" s="45"/>
      <c r="D107" s="45"/>
    </row>
    <row r="108" spans="1:4" s="3" customFormat="1" x14ac:dyDescent="0.2">
      <c r="A108" s="45"/>
      <c r="B108" s="45"/>
      <c r="C108" s="45"/>
      <c r="D108" s="45"/>
    </row>
    <row r="109" spans="1:4" s="3" customFormat="1" x14ac:dyDescent="0.2">
      <c r="A109" s="45"/>
      <c r="B109" s="45"/>
      <c r="C109" s="45"/>
      <c r="D109" s="45"/>
    </row>
    <row r="110" spans="1:4" s="3" customFormat="1" x14ac:dyDescent="0.2">
      <c r="A110" s="45"/>
      <c r="B110" s="45"/>
      <c r="C110" s="45"/>
      <c r="D110" s="45"/>
    </row>
    <row r="111" spans="1:4" s="3" customFormat="1" x14ac:dyDescent="0.2">
      <c r="A111" s="45"/>
      <c r="B111" s="45"/>
      <c r="C111" s="45"/>
      <c r="D111" s="45"/>
    </row>
    <row r="112" spans="1:4" s="3" customFormat="1" x14ac:dyDescent="0.2">
      <c r="A112" s="45"/>
      <c r="B112" s="45"/>
      <c r="C112" s="45"/>
      <c r="D112" s="45"/>
    </row>
    <row r="113" spans="1:4" s="3" customFormat="1" x14ac:dyDescent="0.2">
      <c r="A113" s="45"/>
      <c r="B113" s="45"/>
      <c r="C113" s="45"/>
      <c r="D113" s="45"/>
    </row>
    <row r="114" spans="1:4" s="3" customFormat="1" x14ac:dyDescent="0.2">
      <c r="A114" s="45"/>
      <c r="B114" s="45"/>
      <c r="C114" s="45"/>
      <c r="D114" s="45"/>
    </row>
    <row r="115" spans="1:4" s="3" customFormat="1" x14ac:dyDescent="0.2">
      <c r="A115" s="45"/>
      <c r="B115" s="45"/>
      <c r="C115" s="45"/>
      <c r="D115" s="45"/>
    </row>
    <row r="116" spans="1:4" s="3" customFormat="1" x14ac:dyDescent="0.2">
      <c r="A116" s="45"/>
      <c r="B116" s="45"/>
      <c r="C116" s="45"/>
      <c r="D116" s="45"/>
    </row>
    <row r="117" spans="1:4" s="3" customFormat="1" x14ac:dyDescent="0.2">
      <c r="A117" s="45"/>
      <c r="B117" s="45"/>
      <c r="C117" s="45"/>
      <c r="D117" s="45"/>
    </row>
    <row r="118" spans="1:4" s="3" customFormat="1" x14ac:dyDescent="0.2">
      <c r="A118" s="45"/>
      <c r="B118" s="45"/>
      <c r="C118" s="45"/>
      <c r="D118" s="45"/>
    </row>
    <row r="119" spans="1:4" s="3" customFormat="1" x14ac:dyDescent="0.2">
      <c r="A119" s="45"/>
      <c r="B119" s="45"/>
      <c r="C119" s="45"/>
      <c r="D119" s="45"/>
    </row>
    <row r="120" spans="1:4" s="3" customFormat="1" x14ac:dyDescent="0.2">
      <c r="A120" s="45"/>
      <c r="B120" s="45"/>
      <c r="C120" s="45"/>
      <c r="D120" s="45"/>
    </row>
    <row r="121" spans="1:4" s="3" customFormat="1" x14ac:dyDescent="0.2">
      <c r="A121" s="45"/>
      <c r="B121" s="45"/>
      <c r="C121" s="45"/>
      <c r="D121" s="45"/>
    </row>
    <row r="122" spans="1:4" s="3" customFormat="1" x14ac:dyDescent="0.2">
      <c r="A122" s="45"/>
      <c r="B122" s="45"/>
      <c r="C122" s="45"/>
      <c r="D122" s="45"/>
    </row>
    <row r="123" spans="1:4" s="3" customFormat="1" x14ac:dyDescent="0.2">
      <c r="A123" s="45"/>
      <c r="B123" s="45"/>
      <c r="C123" s="45"/>
      <c r="D123" s="45"/>
    </row>
    <row r="124" spans="1:4" s="3" customFormat="1" x14ac:dyDescent="0.2">
      <c r="A124" s="45"/>
      <c r="B124" s="45"/>
      <c r="C124" s="45"/>
      <c r="D124" s="45"/>
    </row>
    <row r="125" spans="1:4" s="3" customFormat="1" x14ac:dyDescent="0.2">
      <c r="A125" s="45"/>
      <c r="B125" s="45"/>
      <c r="C125" s="45"/>
      <c r="D125" s="45"/>
    </row>
    <row r="126" spans="1:4" s="3" customFormat="1" x14ac:dyDescent="0.2">
      <c r="A126" s="45"/>
      <c r="B126" s="45"/>
      <c r="C126" s="45"/>
      <c r="D126" s="45"/>
    </row>
    <row r="127" spans="1:4" s="3" customFormat="1" x14ac:dyDescent="0.2">
      <c r="A127" s="45"/>
      <c r="B127" s="45"/>
      <c r="C127" s="45"/>
      <c r="D127" s="45"/>
    </row>
    <row r="128" spans="1:4" s="3" customFormat="1" x14ac:dyDescent="0.2">
      <c r="A128" s="45"/>
      <c r="B128" s="45"/>
      <c r="C128" s="45"/>
      <c r="D128" s="45"/>
    </row>
    <row r="129" spans="1:4" s="3" customFormat="1" x14ac:dyDescent="0.2">
      <c r="A129" s="45"/>
      <c r="B129" s="45"/>
      <c r="C129" s="45"/>
      <c r="D129" s="45"/>
    </row>
    <row r="130" spans="1:4" s="3" customFormat="1" x14ac:dyDescent="0.2">
      <c r="A130" s="45"/>
      <c r="B130" s="45"/>
      <c r="C130" s="45"/>
      <c r="D130" s="45"/>
    </row>
    <row r="131" spans="1:4" s="3" customFormat="1" x14ac:dyDescent="0.2">
      <c r="A131" s="45"/>
      <c r="B131" s="45"/>
      <c r="C131" s="45"/>
      <c r="D131" s="45"/>
    </row>
    <row r="132" spans="1:4" s="3" customFormat="1" x14ac:dyDescent="0.2">
      <c r="A132" s="45"/>
      <c r="B132" s="45"/>
      <c r="C132" s="45"/>
      <c r="D132" s="45"/>
    </row>
    <row r="133" spans="1:4" s="3" customFormat="1" x14ac:dyDescent="0.2">
      <c r="A133" s="45"/>
      <c r="B133" s="45"/>
      <c r="C133" s="45"/>
      <c r="D133" s="45"/>
    </row>
    <row r="134" spans="1:4" s="3" customFormat="1" x14ac:dyDescent="0.2">
      <c r="A134" s="45"/>
      <c r="B134" s="45"/>
      <c r="C134" s="45"/>
      <c r="D134" s="45"/>
    </row>
    <row r="135" spans="1:4" s="3" customFormat="1" x14ac:dyDescent="0.2">
      <c r="A135" s="45"/>
      <c r="B135" s="45"/>
      <c r="C135" s="45"/>
      <c r="D135" s="45"/>
    </row>
    <row r="136" spans="1:4" s="3" customFormat="1" x14ac:dyDescent="0.2">
      <c r="A136" s="45"/>
      <c r="B136" s="45"/>
      <c r="C136" s="45"/>
      <c r="D136" s="45"/>
    </row>
    <row r="137" spans="1:4" s="3" customFormat="1" x14ac:dyDescent="0.2">
      <c r="A137" s="45"/>
      <c r="B137" s="45"/>
      <c r="C137" s="45"/>
      <c r="D137" s="45"/>
    </row>
    <row r="138" spans="1:4" s="3" customFormat="1" x14ac:dyDescent="0.2">
      <c r="A138" s="45"/>
      <c r="B138" s="45"/>
      <c r="C138" s="45"/>
      <c r="D138" s="45"/>
    </row>
    <row r="139" spans="1:4" s="3" customFormat="1" x14ac:dyDescent="0.2">
      <c r="A139" s="45"/>
      <c r="B139" s="45"/>
      <c r="C139" s="45"/>
      <c r="D139" s="45"/>
    </row>
    <row r="140" spans="1:4" s="3" customFormat="1" x14ac:dyDescent="0.2">
      <c r="A140" s="45"/>
      <c r="B140" s="45"/>
      <c r="C140" s="45"/>
      <c r="D140" s="45"/>
    </row>
    <row r="141" spans="1:4" s="3" customFormat="1" x14ac:dyDescent="0.2">
      <c r="A141" s="45"/>
      <c r="B141" s="45"/>
      <c r="C141" s="45"/>
      <c r="D141" s="45"/>
    </row>
    <row r="142" spans="1:4" s="3" customFormat="1" x14ac:dyDescent="0.2">
      <c r="A142" s="45"/>
      <c r="B142" s="45"/>
      <c r="C142" s="45"/>
      <c r="D142" s="45"/>
    </row>
    <row r="143" spans="1:4" s="3" customFormat="1" x14ac:dyDescent="0.2">
      <c r="A143" s="45"/>
      <c r="B143" s="45"/>
      <c r="C143" s="45"/>
      <c r="D143" s="45"/>
    </row>
    <row r="144" spans="1:4" s="3" customFormat="1" x14ac:dyDescent="0.2">
      <c r="A144" s="45"/>
      <c r="B144" s="45"/>
      <c r="C144" s="45"/>
      <c r="D144" s="45"/>
    </row>
    <row r="145" spans="1:4" s="3" customFormat="1" x14ac:dyDescent="0.2">
      <c r="A145" s="45"/>
      <c r="B145" s="45"/>
      <c r="C145" s="45"/>
      <c r="D145" s="45"/>
    </row>
    <row r="146" spans="1:4" s="3" customFormat="1" x14ac:dyDescent="0.2">
      <c r="A146" s="45"/>
      <c r="B146" s="45"/>
      <c r="C146" s="45"/>
      <c r="D146" s="45"/>
    </row>
    <row r="147" spans="1:4" s="3" customFormat="1" x14ac:dyDescent="0.2">
      <c r="A147" s="45"/>
      <c r="B147" s="45"/>
      <c r="C147" s="45"/>
      <c r="D147" s="45"/>
    </row>
    <row r="148" spans="1:4" s="3" customFormat="1" x14ac:dyDescent="0.2">
      <c r="A148" s="45"/>
      <c r="B148" s="45"/>
      <c r="C148" s="45"/>
      <c r="D148" s="45"/>
    </row>
    <row r="149" spans="1:4" s="3" customFormat="1" x14ac:dyDescent="0.2">
      <c r="A149" s="45"/>
      <c r="B149" s="45"/>
      <c r="C149" s="45"/>
      <c r="D149" s="45"/>
    </row>
    <row r="150" spans="1:4" s="3" customFormat="1" x14ac:dyDescent="0.2">
      <c r="A150" s="45"/>
      <c r="B150" s="45"/>
      <c r="C150" s="45"/>
      <c r="D150" s="45"/>
    </row>
    <row r="151" spans="1:4" s="3" customFormat="1" x14ac:dyDescent="0.2">
      <c r="A151" s="45"/>
      <c r="B151" s="45"/>
      <c r="C151" s="45"/>
      <c r="D151" s="45"/>
    </row>
    <row r="152" spans="1:4" s="3" customFormat="1" x14ac:dyDescent="0.2">
      <c r="A152" s="45"/>
      <c r="B152" s="45"/>
      <c r="C152" s="45"/>
      <c r="D152" s="45"/>
    </row>
    <row r="153" spans="1:4" s="3" customFormat="1" x14ac:dyDescent="0.2">
      <c r="A153" s="45"/>
      <c r="B153" s="45"/>
      <c r="C153" s="45"/>
      <c r="D153" s="45"/>
    </row>
    <row r="154" spans="1:4" s="3" customFormat="1" x14ac:dyDescent="0.2">
      <c r="A154" s="45"/>
      <c r="B154" s="45"/>
      <c r="C154" s="45"/>
      <c r="D154" s="45"/>
    </row>
    <row r="155" spans="1:4" s="3" customFormat="1" x14ac:dyDescent="0.2">
      <c r="A155" s="45"/>
      <c r="B155" s="45"/>
      <c r="C155" s="45"/>
      <c r="D155" s="45"/>
    </row>
    <row r="156" spans="1:4" s="3" customFormat="1" x14ac:dyDescent="0.2">
      <c r="A156" s="45"/>
      <c r="B156" s="45"/>
      <c r="C156" s="45"/>
      <c r="D156" s="45"/>
    </row>
    <row r="157" spans="1:4" s="3" customFormat="1" x14ac:dyDescent="0.2">
      <c r="A157" s="45"/>
      <c r="B157" s="45"/>
      <c r="C157" s="45"/>
      <c r="D157" s="45"/>
    </row>
    <row r="158" spans="1:4" s="3" customFormat="1" x14ac:dyDescent="0.2">
      <c r="A158" s="45"/>
      <c r="B158" s="45"/>
      <c r="C158" s="45"/>
      <c r="D158" s="45"/>
    </row>
    <row r="159" spans="1:4" s="3" customFormat="1" x14ac:dyDescent="0.2">
      <c r="A159" s="45"/>
      <c r="B159" s="45"/>
      <c r="C159" s="45"/>
      <c r="D159" s="45"/>
    </row>
    <row r="160" spans="1:4" s="3" customFormat="1" x14ac:dyDescent="0.2">
      <c r="A160" s="45"/>
      <c r="B160" s="45"/>
      <c r="C160" s="45"/>
      <c r="D160" s="45"/>
    </row>
    <row r="161" spans="1:4" s="3" customFormat="1" x14ac:dyDescent="0.2">
      <c r="A161" s="45"/>
      <c r="B161" s="45"/>
      <c r="C161" s="45"/>
      <c r="D161" s="45"/>
    </row>
    <row r="162" spans="1:4" s="3" customFormat="1" x14ac:dyDescent="0.2">
      <c r="A162" s="45"/>
      <c r="B162" s="45"/>
      <c r="C162" s="45"/>
      <c r="D162" s="45"/>
    </row>
    <row r="163" spans="1:4" s="3" customFormat="1" x14ac:dyDescent="0.2">
      <c r="A163" s="45"/>
      <c r="B163" s="45"/>
      <c r="C163" s="45"/>
      <c r="D163" s="45"/>
    </row>
    <row r="164" spans="1:4" s="3" customFormat="1" x14ac:dyDescent="0.2">
      <c r="A164" s="45"/>
      <c r="B164" s="45"/>
      <c r="C164" s="45"/>
      <c r="D164" s="45"/>
    </row>
    <row r="165" spans="1:4" s="3" customFormat="1" x14ac:dyDescent="0.2">
      <c r="A165" s="45"/>
      <c r="B165" s="45"/>
      <c r="C165" s="45"/>
      <c r="D165" s="45"/>
    </row>
    <row r="166" spans="1:4" s="3" customFormat="1" x14ac:dyDescent="0.2">
      <c r="A166" s="45"/>
      <c r="B166" s="45"/>
      <c r="C166" s="45"/>
      <c r="D166" s="45"/>
    </row>
    <row r="167" spans="1:4" s="3" customFormat="1" x14ac:dyDescent="0.2">
      <c r="A167" s="45"/>
      <c r="B167" s="45"/>
      <c r="C167" s="45"/>
      <c r="D167" s="45"/>
    </row>
    <row r="168" spans="1:4" s="3" customFormat="1" x14ac:dyDescent="0.2">
      <c r="A168" s="45"/>
      <c r="B168" s="45"/>
      <c r="C168" s="45"/>
      <c r="D168" s="45"/>
    </row>
    <row r="169" spans="1:4" s="3" customFormat="1" x14ac:dyDescent="0.2">
      <c r="A169" s="45"/>
      <c r="B169" s="45"/>
      <c r="C169" s="45"/>
      <c r="D169" s="45"/>
    </row>
    <row r="170" spans="1:4" s="3" customFormat="1" x14ac:dyDescent="0.2">
      <c r="A170" s="45"/>
      <c r="B170" s="45"/>
      <c r="C170" s="45"/>
      <c r="D170" s="45"/>
    </row>
    <row r="171" spans="1:4" s="3" customFormat="1" x14ac:dyDescent="0.2">
      <c r="A171" s="45"/>
      <c r="B171" s="45"/>
      <c r="C171" s="45"/>
      <c r="D171" s="45"/>
    </row>
    <row r="172" spans="1:4" s="3" customFormat="1" x14ac:dyDescent="0.2">
      <c r="A172" s="45"/>
      <c r="B172" s="45"/>
      <c r="C172" s="45"/>
      <c r="D172" s="45"/>
    </row>
    <row r="173" spans="1:4" s="3" customFormat="1" x14ac:dyDescent="0.2">
      <c r="A173" s="45"/>
      <c r="B173" s="45"/>
      <c r="C173" s="45"/>
      <c r="D173" s="45"/>
    </row>
    <row r="174" spans="1:4" s="3" customFormat="1" x14ac:dyDescent="0.2">
      <c r="A174" s="45"/>
      <c r="B174" s="45"/>
      <c r="C174" s="45"/>
      <c r="D174" s="45"/>
    </row>
    <row r="175" spans="1:4" s="3" customFormat="1" x14ac:dyDescent="0.2">
      <c r="A175" s="45"/>
      <c r="B175" s="45"/>
      <c r="C175" s="45"/>
      <c r="D175" s="45"/>
    </row>
    <row r="176" spans="1:4" s="3" customFormat="1" x14ac:dyDescent="0.2">
      <c r="A176" s="45"/>
      <c r="B176" s="45"/>
      <c r="C176" s="45"/>
      <c r="D176" s="45"/>
    </row>
    <row r="177" spans="1:4" s="3" customFormat="1" x14ac:dyDescent="0.2">
      <c r="A177" s="45"/>
      <c r="B177" s="45"/>
      <c r="C177" s="45"/>
      <c r="D177" s="45"/>
    </row>
    <row r="178" spans="1:4" s="3" customFormat="1" x14ac:dyDescent="0.2">
      <c r="A178" s="45"/>
      <c r="B178" s="45"/>
      <c r="C178" s="45"/>
      <c r="D178" s="45"/>
    </row>
    <row r="179" spans="1:4" s="3" customFormat="1" x14ac:dyDescent="0.2">
      <c r="A179" s="45"/>
      <c r="B179" s="45"/>
      <c r="C179" s="45"/>
      <c r="D179" s="45"/>
    </row>
    <row r="180" spans="1:4" s="3" customFormat="1" x14ac:dyDescent="0.2">
      <c r="A180" s="45"/>
      <c r="B180" s="45"/>
      <c r="C180" s="45"/>
      <c r="D180" s="45"/>
    </row>
    <row r="181" spans="1:4" s="3" customFormat="1" x14ac:dyDescent="0.2">
      <c r="A181" s="45"/>
      <c r="B181" s="45"/>
      <c r="C181" s="45"/>
      <c r="D181" s="45"/>
    </row>
    <row r="182" spans="1:4" s="3" customFormat="1" x14ac:dyDescent="0.2">
      <c r="A182" s="45"/>
      <c r="B182" s="45"/>
      <c r="C182" s="45"/>
      <c r="D182" s="45"/>
    </row>
    <row r="183" spans="1:4" s="3" customFormat="1" x14ac:dyDescent="0.2">
      <c r="A183" s="45"/>
      <c r="B183" s="45"/>
      <c r="C183" s="45"/>
      <c r="D183" s="45"/>
    </row>
    <row r="184" spans="1:4" s="3" customFormat="1" x14ac:dyDescent="0.2">
      <c r="A184" s="45"/>
      <c r="B184" s="45"/>
      <c r="C184" s="45"/>
      <c r="D184" s="45"/>
    </row>
    <row r="185" spans="1:4" s="3" customFormat="1" x14ac:dyDescent="0.2">
      <c r="A185" s="45"/>
      <c r="B185" s="45"/>
      <c r="C185" s="45"/>
      <c r="D185" s="45"/>
    </row>
    <row r="186" spans="1:4" s="3" customFormat="1" x14ac:dyDescent="0.2">
      <c r="A186" s="45"/>
      <c r="B186" s="45"/>
      <c r="C186" s="45"/>
      <c r="D186" s="45"/>
    </row>
    <row r="187" spans="1:4" s="3" customFormat="1" x14ac:dyDescent="0.2">
      <c r="A187" s="45"/>
      <c r="B187" s="45"/>
      <c r="C187" s="45"/>
      <c r="D187" s="45"/>
    </row>
    <row r="188" spans="1:4" s="3" customFormat="1" x14ac:dyDescent="0.2">
      <c r="A188" s="45"/>
      <c r="B188" s="45"/>
      <c r="C188" s="45"/>
      <c r="D188" s="45"/>
    </row>
    <row r="189" spans="1:4" s="3" customFormat="1" x14ac:dyDescent="0.2">
      <c r="A189" s="45"/>
      <c r="B189" s="45"/>
      <c r="C189" s="45"/>
      <c r="D189" s="45"/>
    </row>
    <row r="190" spans="1:4" s="3" customFormat="1" x14ac:dyDescent="0.2">
      <c r="A190" s="45"/>
      <c r="B190" s="45"/>
      <c r="C190" s="45"/>
      <c r="D190" s="45"/>
    </row>
    <row r="191" spans="1:4" s="3" customFormat="1" x14ac:dyDescent="0.2">
      <c r="A191" s="45"/>
      <c r="B191" s="45"/>
      <c r="C191" s="45"/>
      <c r="D191" s="45"/>
    </row>
    <row r="192" spans="1:4" s="3" customFormat="1" x14ac:dyDescent="0.2">
      <c r="A192" s="45"/>
      <c r="B192" s="45"/>
      <c r="C192" s="45"/>
      <c r="D192" s="45"/>
    </row>
    <row r="193" spans="1:4" s="3" customFormat="1" x14ac:dyDescent="0.2">
      <c r="A193" s="45"/>
      <c r="B193" s="45"/>
      <c r="C193" s="45"/>
      <c r="D193" s="45"/>
    </row>
    <row r="194" spans="1:4" s="3" customFormat="1" x14ac:dyDescent="0.2">
      <c r="A194" s="45"/>
      <c r="B194" s="45"/>
      <c r="C194" s="45"/>
      <c r="D194" s="45"/>
    </row>
    <row r="195" spans="1:4" s="3" customFormat="1" x14ac:dyDescent="0.2">
      <c r="A195" s="45"/>
      <c r="B195" s="45"/>
      <c r="C195" s="45"/>
      <c r="D195" s="45"/>
    </row>
    <row r="196" spans="1:4" s="3" customFormat="1" x14ac:dyDescent="0.2">
      <c r="A196" s="45"/>
      <c r="B196" s="45"/>
      <c r="C196" s="45"/>
      <c r="D196" s="45"/>
    </row>
    <row r="197" spans="1:4" s="3" customFormat="1" x14ac:dyDescent="0.2">
      <c r="A197" s="45"/>
      <c r="B197" s="45"/>
      <c r="C197" s="45"/>
      <c r="D197" s="45"/>
    </row>
    <row r="198" spans="1:4" s="3" customFormat="1" x14ac:dyDescent="0.2">
      <c r="A198" s="45"/>
      <c r="B198" s="45"/>
      <c r="C198" s="45"/>
      <c r="D198" s="45"/>
    </row>
    <row r="199" spans="1:4" s="3" customFormat="1" x14ac:dyDescent="0.2">
      <c r="A199" s="45"/>
      <c r="B199" s="45"/>
      <c r="C199" s="45"/>
      <c r="D199" s="45"/>
    </row>
    <row r="200" spans="1:4" s="3" customFormat="1" x14ac:dyDescent="0.2">
      <c r="A200" s="45"/>
      <c r="B200" s="45"/>
      <c r="C200" s="45"/>
      <c r="D200" s="45"/>
    </row>
    <row r="201" spans="1:4" s="3" customFormat="1" x14ac:dyDescent="0.2">
      <c r="A201" s="45"/>
      <c r="B201" s="45"/>
      <c r="C201" s="45"/>
      <c r="D201" s="45"/>
    </row>
    <row r="202" spans="1:4" s="3" customFormat="1" x14ac:dyDescent="0.2">
      <c r="A202" s="45"/>
      <c r="B202" s="45"/>
      <c r="C202" s="45"/>
      <c r="D202" s="45"/>
    </row>
    <row r="203" spans="1:4" s="3" customFormat="1" x14ac:dyDescent="0.2">
      <c r="A203" s="45"/>
      <c r="B203" s="45"/>
      <c r="C203" s="45"/>
      <c r="D203" s="45"/>
    </row>
    <row r="204" spans="1:4" s="3" customFormat="1" x14ac:dyDescent="0.2">
      <c r="A204" s="45"/>
      <c r="B204" s="45"/>
      <c r="C204" s="45"/>
      <c r="D204" s="45"/>
    </row>
    <row r="205" spans="1:4" s="3" customFormat="1" x14ac:dyDescent="0.2">
      <c r="A205" s="45"/>
      <c r="B205" s="45"/>
      <c r="C205" s="45"/>
      <c r="D205" s="45"/>
    </row>
    <row r="206" spans="1:4" s="3" customFormat="1" x14ac:dyDescent="0.2">
      <c r="A206" s="45"/>
      <c r="B206" s="45"/>
      <c r="C206" s="45"/>
      <c r="D206" s="45"/>
    </row>
    <row r="207" spans="1:4" s="3" customFormat="1" x14ac:dyDescent="0.2">
      <c r="A207" s="45"/>
      <c r="B207" s="45"/>
      <c r="C207" s="45"/>
      <c r="D207" s="45"/>
    </row>
    <row r="208" spans="1:4" s="3" customFormat="1" x14ac:dyDescent="0.2">
      <c r="A208" s="45"/>
      <c r="B208" s="45"/>
      <c r="C208" s="45"/>
      <c r="D208" s="45"/>
    </row>
    <row r="209" spans="1:4" s="3" customFormat="1" x14ac:dyDescent="0.2">
      <c r="A209" s="45"/>
      <c r="B209" s="45"/>
      <c r="C209" s="45"/>
      <c r="D209" s="45"/>
    </row>
    <row r="210" spans="1:4" s="3" customFormat="1" x14ac:dyDescent="0.2">
      <c r="A210" s="45"/>
      <c r="B210" s="45"/>
      <c r="C210" s="45"/>
      <c r="D210" s="45"/>
    </row>
    <row r="211" spans="1:4" s="3" customFormat="1" x14ac:dyDescent="0.2">
      <c r="A211" s="45"/>
      <c r="B211" s="45"/>
      <c r="C211" s="45"/>
      <c r="D211" s="45"/>
    </row>
    <row r="212" spans="1:4" s="3" customFormat="1" x14ac:dyDescent="0.2">
      <c r="A212" s="45"/>
      <c r="B212" s="45"/>
      <c r="C212" s="45"/>
      <c r="D212" s="45"/>
    </row>
    <row r="213" spans="1:4" s="3" customFormat="1" x14ac:dyDescent="0.2">
      <c r="A213" s="45"/>
      <c r="B213" s="45"/>
      <c r="C213" s="45"/>
      <c r="D213" s="45"/>
    </row>
    <row r="214" spans="1:4" s="3" customFormat="1" x14ac:dyDescent="0.2">
      <c r="A214" s="45"/>
      <c r="B214" s="45"/>
      <c r="C214" s="45"/>
      <c r="D214" s="45"/>
    </row>
    <row r="215" spans="1:4" s="3" customFormat="1" x14ac:dyDescent="0.2">
      <c r="A215" s="45"/>
      <c r="B215" s="45"/>
      <c r="C215" s="45"/>
      <c r="D215" s="45"/>
    </row>
    <row r="216" spans="1:4" s="3" customFormat="1" x14ac:dyDescent="0.2">
      <c r="A216" s="45"/>
      <c r="B216" s="45"/>
      <c r="C216" s="45"/>
      <c r="D216" s="45"/>
    </row>
    <row r="217" spans="1:4" s="3" customFormat="1" x14ac:dyDescent="0.2">
      <c r="A217" s="45"/>
      <c r="B217" s="45"/>
      <c r="C217" s="45"/>
      <c r="D217" s="45"/>
    </row>
    <row r="218" spans="1:4" s="3" customFormat="1" x14ac:dyDescent="0.2">
      <c r="A218" s="45"/>
      <c r="B218" s="45"/>
      <c r="C218" s="45"/>
      <c r="D218" s="45"/>
    </row>
    <row r="219" spans="1:4" s="3" customFormat="1" x14ac:dyDescent="0.2">
      <c r="A219" s="45"/>
      <c r="B219" s="45"/>
      <c r="C219" s="45"/>
      <c r="D219" s="45"/>
    </row>
    <row r="220" spans="1:4" s="3" customFormat="1" x14ac:dyDescent="0.2">
      <c r="A220" s="45"/>
      <c r="B220" s="45"/>
      <c r="C220" s="45"/>
      <c r="D220" s="45"/>
    </row>
    <row r="221" spans="1:4" s="3" customFormat="1" x14ac:dyDescent="0.2">
      <c r="A221" s="45"/>
      <c r="B221" s="45"/>
      <c r="C221" s="45"/>
      <c r="D221" s="45"/>
    </row>
    <row r="222" spans="1:4" s="3" customFormat="1" x14ac:dyDescent="0.2">
      <c r="A222" s="45"/>
      <c r="B222" s="45"/>
      <c r="C222" s="45"/>
      <c r="D222" s="45"/>
    </row>
    <row r="223" spans="1:4" s="3" customFormat="1" x14ac:dyDescent="0.2">
      <c r="A223" s="45"/>
      <c r="B223" s="45"/>
      <c r="C223" s="45"/>
      <c r="D223" s="45"/>
    </row>
    <row r="224" spans="1:4" s="3" customFormat="1" x14ac:dyDescent="0.2">
      <c r="A224" s="45"/>
      <c r="B224" s="45"/>
      <c r="C224" s="45"/>
      <c r="D224" s="45"/>
    </row>
    <row r="225" spans="1:4" s="3" customFormat="1" x14ac:dyDescent="0.2">
      <c r="A225" s="45"/>
      <c r="B225" s="45"/>
      <c r="C225" s="45"/>
      <c r="D225" s="45"/>
    </row>
    <row r="226" spans="1:4" s="3" customFormat="1" x14ac:dyDescent="0.2">
      <c r="A226" s="45"/>
      <c r="B226" s="45"/>
      <c r="C226" s="45"/>
      <c r="D226" s="45"/>
    </row>
    <row r="227" spans="1:4" s="3" customFormat="1" x14ac:dyDescent="0.2">
      <c r="A227" s="45"/>
      <c r="B227" s="45"/>
      <c r="C227" s="45"/>
      <c r="D227" s="45"/>
    </row>
    <row r="228" spans="1:4" s="3" customFormat="1" x14ac:dyDescent="0.2">
      <c r="A228" s="45"/>
      <c r="B228" s="45"/>
      <c r="C228" s="45"/>
      <c r="D228" s="45"/>
    </row>
    <row r="229" spans="1:4" s="3" customFormat="1" x14ac:dyDescent="0.2">
      <c r="A229" s="45"/>
      <c r="B229" s="45"/>
      <c r="C229" s="45"/>
      <c r="D229" s="45"/>
    </row>
    <row r="230" spans="1:4" s="3" customFormat="1" x14ac:dyDescent="0.2">
      <c r="A230" s="45"/>
      <c r="B230" s="45"/>
      <c r="C230" s="45"/>
      <c r="D230" s="45"/>
    </row>
    <row r="231" spans="1:4" s="3" customFormat="1" x14ac:dyDescent="0.2">
      <c r="A231" s="45"/>
      <c r="B231" s="45"/>
      <c r="C231" s="45"/>
      <c r="D231" s="45"/>
    </row>
    <row r="232" spans="1:4" s="3" customFormat="1" x14ac:dyDescent="0.2">
      <c r="A232" s="45"/>
      <c r="B232" s="45"/>
      <c r="C232" s="45"/>
      <c r="D232" s="45"/>
    </row>
    <row r="233" spans="1:4" s="3" customFormat="1" x14ac:dyDescent="0.2">
      <c r="A233" s="45"/>
      <c r="B233" s="45"/>
      <c r="C233" s="45"/>
      <c r="D233" s="45"/>
    </row>
    <row r="234" spans="1:4" s="3" customFormat="1" x14ac:dyDescent="0.2">
      <c r="A234" s="45"/>
      <c r="B234" s="45"/>
      <c r="C234" s="45"/>
      <c r="D234" s="45"/>
    </row>
    <row r="235" spans="1:4" s="3" customFormat="1" x14ac:dyDescent="0.2">
      <c r="A235" s="45"/>
      <c r="B235" s="45"/>
      <c r="C235" s="45"/>
      <c r="D235" s="45"/>
    </row>
    <row r="236" spans="1:4" s="3" customFormat="1" x14ac:dyDescent="0.2">
      <c r="A236" s="45"/>
      <c r="B236" s="45"/>
      <c r="C236" s="45"/>
      <c r="D236" s="45"/>
    </row>
    <row r="237" spans="1:4" s="3" customFormat="1" x14ac:dyDescent="0.2">
      <c r="A237" s="45"/>
      <c r="B237" s="45"/>
      <c r="C237" s="45"/>
      <c r="D237" s="45"/>
    </row>
    <row r="238" spans="1:4" s="3" customFormat="1" x14ac:dyDescent="0.2">
      <c r="A238" s="45"/>
      <c r="B238" s="45"/>
      <c r="C238" s="45"/>
      <c r="D238" s="45"/>
    </row>
    <row r="239" spans="1:4" s="3" customFormat="1" x14ac:dyDescent="0.2">
      <c r="A239" s="45"/>
      <c r="B239" s="45"/>
      <c r="C239" s="45"/>
      <c r="D239" s="45"/>
    </row>
    <row r="240" spans="1:4" s="3" customFormat="1" x14ac:dyDescent="0.2">
      <c r="A240" s="45"/>
      <c r="B240" s="45"/>
      <c r="C240" s="45"/>
      <c r="D240" s="45"/>
    </row>
    <row r="241" spans="1:4" s="3" customFormat="1" x14ac:dyDescent="0.2">
      <c r="A241" s="45"/>
      <c r="B241" s="45"/>
      <c r="C241" s="45"/>
      <c r="D241" s="45"/>
    </row>
    <row r="242" spans="1:4" s="3" customFormat="1" x14ac:dyDescent="0.2">
      <c r="A242" s="45"/>
      <c r="B242" s="45"/>
      <c r="C242" s="45"/>
      <c r="D242" s="45"/>
    </row>
    <row r="243" spans="1:4" s="3" customFormat="1" x14ac:dyDescent="0.2">
      <c r="A243" s="45"/>
      <c r="B243" s="45"/>
      <c r="C243" s="45"/>
      <c r="D243" s="45"/>
    </row>
  </sheetData>
  <mergeCells count="1">
    <mergeCell ref="A1:H1"/>
  </mergeCells>
  <phoneticPr fontId="0" type="noConversion"/>
  <printOptions horizontalCentered="1"/>
  <pageMargins left="0.19685039370078741" right="0.19685039370078741" top="0.43307086614173229" bottom="0.47244094488188981" header="0.31496062992125984" footer="0.31496062992125984"/>
  <pageSetup paperSize="9" scale="90" firstPageNumber="3" orientation="portrait" useFirstPageNumber="1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view="pageBreakPreview" zoomScaleNormal="100" zoomScaleSheetLayoutView="100" workbookViewId="0">
      <selection activeCell="F2" sqref="F2:H2"/>
    </sheetView>
  </sheetViews>
  <sheetFormatPr defaultColWidth="11.42578125" defaultRowHeight="11.25" x14ac:dyDescent="0.2"/>
  <cols>
    <col min="1" max="1" width="4" style="80" customWidth="1"/>
    <col min="2" max="2" width="4.28515625" style="80" customWidth="1"/>
    <col min="3" max="3" width="5.5703125" style="80" customWidth="1"/>
    <col min="4" max="4" width="5.28515625" style="81" hidden="1" customWidth="1"/>
    <col min="5" max="5" width="53.5703125" style="117" customWidth="1"/>
    <col min="6" max="8" width="13.7109375" style="80" customWidth="1"/>
    <col min="9" max="16384" width="11.42578125" style="80"/>
  </cols>
  <sheetData>
    <row r="1" spans="1:8" ht="35.25" customHeight="1" x14ac:dyDescent="0.2">
      <c r="A1" s="246" t="s">
        <v>18</v>
      </c>
      <c r="B1" s="247"/>
      <c r="C1" s="247"/>
      <c r="D1" s="247"/>
      <c r="E1" s="247"/>
      <c r="F1" s="247"/>
      <c r="G1" s="247"/>
      <c r="H1" s="248"/>
    </row>
    <row r="2" spans="1:8" s="3" customFormat="1" ht="27.75" customHeight="1" x14ac:dyDescent="0.2">
      <c r="A2" s="17" t="s">
        <v>2</v>
      </c>
      <c r="B2" s="17" t="s">
        <v>1</v>
      </c>
      <c r="C2" s="17" t="s">
        <v>0</v>
      </c>
      <c r="D2" s="17" t="s">
        <v>3</v>
      </c>
      <c r="E2" s="115"/>
      <c r="F2" s="167" t="s">
        <v>81</v>
      </c>
      <c r="G2" s="167" t="s">
        <v>82</v>
      </c>
      <c r="H2" s="167" t="s">
        <v>83</v>
      </c>
    </row>
    <row r="3" spans="1:8" ht="25.5" customHeight="1" x14ac:dyDescent="0.25">
      <c r="A3" s="121"/>
      <c r="B3" s="122"/>
      <c r="C3" s="47"/>
      <c r="D3" s="47"/>
      <c r="E3" s="98" t="s">
        <v>27</v>
      </c>
      <c r="F3" s="112">
        <f>F4-F6</f>
        <v>0</v>
      </c>
      <c r="G3" s="112">
        <f>G4-G6</f>
        <v>0</v>
      </c>
      <c r="H3" s="112">
        <f>H4-H6</f>
        <v>0</v>
      </c>
    </row>
    <row r="4" spans="1:8" ht="25.5" customHeight="1" x14ac:dyDescent="0.2">
      <c r="A4" s="122">
        <v>8</v>
      </c>
      <c r="B4" s="122"/>
      <c r="C4" s="47"/>
      <c r="D4" s="47"/>
      <c r="E4" s="116" t="s">
        <v>11</v>
      </c>
      <c r="F4" s="112">
        <f>F5</f>
        <v>0</v>
      </c>
      <c r="G4" s="112">
        <f>G5</f>
        <v>0</v>
      </c>
      <c r="H4" s="112">
        <f>H5</f>
        <v>0</v>
      </c>
    </row>
    <row r="5" spans="1:8" ht="13.5" customHeight="1" x14ac:dyDescent="0.2">
      <c r="A5" s="122"/>
      <c r="B5" s="122"/>
      <c r="C5" s="47"/>
      <c r="D5" s="47"/>
      <c r="E5" s="97"/>
      <c r="F5" s="112"/>
      <c r="G5" s="112"/>
      <c r="H5" s="112"/>
    </row>
    <row r="6" spans="1:8" ht="24" customHeight="1" x14ac:dyDescent="0.2">
      <c r="A6" s="122">
        <v>5</v>
      </c>
      <c r="B6" s="122"/>
      <c r="C6" s="47"/>
      <c r="D6" s="47"/>
      <c r="E6" s="116" t="s">
        <v>12</v>
      </c>
      <c r="F6" s="112">
        <f>F7</f>
        <v>0</v>
      </c>
      <c r="G6" s="112">
        <f>G7</f>
        <v>0</v>
      </c>
      <c r="H6" s="112">
        <f>H7</f>
        <v>0</v>
      </c>
    </row>
    <row r="7" spans="1:8" ht="13.5" customHeight="1" x14ac:dyDescent="0.2">
      <c r="A7" s="123"/>
      <c r="B7" s="122"/>
      <c r="C7" s="51"/>
      <c r="D7" s="51"/>
      <c r="E7" s="97"/>
      <c r="F7" s="112"/>
      <c r="G7" s="112"/>
      <c r="H7" s="112"/>
    </row>
    <row r="8" spans="1:8" ht="25.5" customHeight="1" x14ac:dyDescent="0.2">
      <c r="A8" s="123"/>
      <c r="B8" s="123"/>
      <c r="C8" s="51"/>
      <c r="D8" s="51"/>
      <c r="E8" s="37"/>
      <c r="F8" s="113"/>
      <c r="G8" s="144"/>
      <c r="H8" s="144"/>
    </row>
    <row r="9" spans="1:8" ht="25.5" customHeight="1" x14ac:dyDescent="0.2">
      <c r="A9" s="123"/>
      <c r="B9" s="123"/>
      <c r="C9" s="51"/>
      <c r="D9" s="51"/>
      <c r="E9" s="37"/>
      <c r="F9" s="113"/>
      <c r="G9" s="144"/>
      <c r="H9" s="144"/>
    </row>
    <row r="10" spans="1:8" ht="25.5" customHeight="1" x14ac:dyDescent="0.2">
      <c r="A10" s="123"/>
      <c r="B10" s="123"/>
      <c r="C10" s="51"/>
      <c r="D10" s="51"/>
      <c r="E10" s="36"/>
      <c r="F10" s="113"/>
      <c r="G10" s="144"/>
      <c r="H10" s="144"/>
    </row>
    <row r="11" spans="1:8" ht="25.5" customHeight="1" x14ac:dyDescent="0.2">
      <c r="A11" s="123"/>
      <c r="B11" s="123"/>
      <c r="C11" s="47"/>
      <c r="D11" s="51"/>
      <c r="E11" s="36"/>
      <c r="F11" s="113"/>
      <c r="G11" s="113"/>
      <c r="H11" s="113"/>
    </row>
    <row r="12" spans="1:8" ht="13.5" customHeight="1" x14ac:dyDescent="0.2">
      <c r="A12" s="123"/>
      <c r="B12" s="123"/>
      <c r="C12" s="47"/>
      <c r="D12" s="51"/>
      <c r="E12" s="36"/>
      <c r="F12" s="113"/>
      <c r="G12" s="113"/>
      <c r="H12" s="113"/>
    </row>
    <row r="13" spans="1:8" ht="15" customHeight="1" x14ac:dyDescent="0.2">
      <c r="A13" s="95"/>
      <c r="B13" s="95"/>
      <c r="C13" s="47"/>
      <c r="D13" s="51"/>
      <c r="E13" s="97"/>
      <c r="F13" s="47"/>
      <c r="G13" s="47"/>
    </row>
    <row r="14" spans="1:8" ht="15" customHeight="1" x14ac:dyDescent="0.2"/>
  </sheetData>
  <mergeCells count="1">
    <mergeCell ref="A1:H1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90" firstPageNumber="4" orientation="portrait" useFirstPageNumber="1" horizontalDpi="300" verticalDpi="3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98"/>
  <sheetViews>
    <sheetView view="pageBreakPreview" topLeftCell="A10" zoomScaleNormal="100" zoomScaleSheetLayoutView="100" workbookViewId="0">
      <selection activeCell="C22" sqref="C14:C22"/>
    </sheetView>
  </sheetViews>
  <sheetFormatPr defaultRowHeight="15.75" x14ac:dyDescent="0.25"/>
  <cols>
    <col min="1" max="1" width="8.85546875" style="131" customWidth="1"/>
    <col min="2" max="2" width="57" style="54" customWidth="1"/>
    <col min="3" max="5" width="13.7109375" style="208" customWidth="1"/>
    <col min="6" max="6" width="7.7109375" style="54" customWidth="1"/>
    <col min="7" max="7" width="14.28515625" style="54" customWidth="1"/>
    <col min="8" max="8" width="8.140625" style="54" customWidth="1"/>
    <col min="9" max="9" width="14.7109375" style="54" customWidth="1"/>
    <col min="10" max="10" width="11.28515625" style="54" customWidth="1"/>
    <col min="11" max="16384" width="9.140625" style="54"/>
  </cols>
  <sheetData>
    <row r="1" spans="1:10" ht="33.75" customHeight="1" x14ac:dyDescent="0.2">
      <c r="A1" s="249" t="s">
        <v>34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 ht="57" customHeight="1" x14ac:dyDescent="0.2">
      <c r="A2" s="145" t="s">
        <v>32</v>
      </c>
      <c r="B2" s="145" t="s">
        <v>33</v>
      </c>
      <c r="C2" s="202" t="s">
        <v>84</v>
      </c>
      <c r="D2" s="202" t="s">
        <v>48</v>
      </c>
      <c r="E2" s="202" t="s">
        <v>50</v>
      </c>
      <c r="F2" s="191" t="s">
        <v>49</v>
      </c>
      <c r="G2" s="145" t="s">
        <v>51</v>
      </c>
      <c r="H2" s="145" t="s">
        <v>52</v>
      </c>
      <c r="I2" s="145" t="s">
        <v>53</v>
      </c>
      <c r="J2" s="145" t="s">
        <v>54</v>
      </c>
    </row>
    <row r="3" spans="1:10" s="94" customFormat="1" ht="22.5" customHeight="1" x14ac:dyDescent="0.25">
      <c r="A3" s="150" t="s">
        <v>59</v>
      </c>
      <c r="B3" s="151" t="s">
        <v>55</v>
      </c>
      <c r="C3" s="203">
        <f>C5</f>
        <v>374000</v>
      </c>
      <c r="D3" s="203">
        <f t="shared" ref="D3:J3" si="0">D5</f>
        <v>200000</v>
      </c>
      <c r="E3" s="203">
        <f t="shared" si="0"/>
        <v>174500</v>
      </c>
      <c r="F3" s="152">
        <f t="shared" si="0"/>
        <v>0</v>
      </c>
      <c r="G3" s="152">
        <f t="shared" si="0"/>
        <v>0</v>
      </c>
      <c r="H3" s="152">
        <f t="shared" si="0"/>
        <v>0</v>
      </c>
      <c r="I3" s="152">
        <f t="shared" si="0"/>
        <v>0</v>
      </c>
      <c r="J3" s="152">
        <f t="shared" si="0"/>
        <v>0</v>
      </c>
    </row>
    <row r="4" spans="1:10" s="94" customFormat="1" ht="12.75" customHeight="1" x14ac:dyDescent="0.25">
      <c r="A4" s="98"/>
      <c r="B4" s="119"/>
      <c r="C4" s="204"/>
      <c r="D4" s="204"/>
      <c r="E4" s="204"/>
      <c r="F4" s="112"/>
      <c r="G4" s="112"/>
      <c r="H4" s="112"/>
      <c r="I4" s="112"/>
      <c r="J4" s="112"/>
    </row>
    <row r="5" spans="1:10" s="118" customFormat="1" x14ac:dyDescent="0.25">
      <c r="A5" s="153">
        <v>1000</v>
      </c>
      <c r="B5" s="154" t="s">
        <v>64</v>
      </c>
      <c r="C5" s="205">
        <f t="shared" ref="C5:J5" si="1">C7+C37</f>
        <v>374000</v>
      </c>
      <c r="D5" s="205">
        <f t="shared" si="1"/>
        <v>200000</v>
      </c>
      <c r="E5" s="205">
        <f t="shared" si="1"/>
        <v>174500</v>
      </c>
      <c r="F5" s="155">
        <f t="shared" si="1"/>
        <v>0</v>
      </c>
      <c r="G5" s="155">
        <f t="shared" si="1"/>
        <v>0</v>
      </c>
      <c r="H5" s="155">
        <f t="shared" si="1"/>
        <v>0</v>
      </c>
      <c r="I5" s="155">
        <f t="shared" si="1"/>
        <v>0</v>
      </c>
      <c r="J5" s="155">
        <f t="shared" si="1"/>
        <v>0</v>
      </c>
    </row>
    <row r="6" spans="1:10" x14ac:dyDescent="0.25">
      <c r="A6" s="126"/>
      <c r="B6" s="95"/>
      <c r="C6" s="204"/>
      <c r="D6" s="204"/>
      <c r="E6" s="204"/>
      <c r="F6" s="112"/>
      <c r="G6" s="112"/>
      <c r="H6" s="112"/>
      <c r="I6" s="112"/>
      <c r="J6" s="112"/>
    </row>
    <row r="7" spans="1:10" x14ac:dyDescent="0.25">
      <c r="A7" s="156" t="s">
        <v>56</v>
      </c>
      <c r="B7" s="157" t="s">
        <v>57</v>
      </c>
      <c r="C7" s="206">
        <f>SUM(C8:C36)</f>
        <v>374000</v>
      </c>
      <c r="D7" s="206">
        <f t="shared" ref="D7:J7" si="2">SUM(D8:D36)</f>
        <v>200000</v>
      </c>
      <c r="E7" s="206">
        <f t="shared" si="2"/>
        <v>174500</v>
      </c>
      <c r="F7" s="158">
        <f t="shared" si="2"/>
        <v>0</v>
      </c>
      <c r="G7" s="158">
        <f t="shared" si="2"/>
        <v>0</v>
      </c>
      <c r="H7" s="158">
        <f t="shared" si="2"/>
        <v>0</v>
      </c>
      <c r="I7" s="158">
        <f t="shared" si="2"/>
        <v>0</v>
      </c>
      <c r="J7" s="158">
        <f t="shared" si="2"/>
        <v>0</v>
      </c>
    </row>
    <row r="8" spans="1:10" s="194" customFormat="1" x14ac:dyDescent="0.25">
      <c r="A8" s="192">
        <v>31111</v>
      </c>
      <c r="B8" s="193" t="s">
        <v>67</v>
      </c>
      <c r="C8" s="207">
        <f>SUM(D8:J8)</f>
        <v>125000</v>
      </c>
      <c r="D8" s="208">
        <v>125000</v>
      </c>
      <c r="E8" s="208"/>
    </row>
    <row r="9" spans="1:10" s="194" customFormat="1" x14ac:dyDescent="0.25">
      <c r="A9" s="192">
        <v>31219</v>
      </c>
      <c r="B9" s="193" t="s">
        <v>68</v>
      </c>
      <c r="C9" s="207">
        <f t="shared" ref="C9:C36" si="3">SUM(D9:J9)</f>
        <v>10000</v>
      </c>
      <c r="D9" s="208"/>
      <c r="E9" s="208">
        <v>10000</v>
      </c>
    </row>
    <row r="10" spans="1:10" s="194" customFormat="1" x14ac:dyDescent="0.25">
      <c r="A10" s="192">
        <v>31321</v>
      </c>
      <c r="B10" s="193" t="s">
        <v>40</v>
      </c>
      <c r="C10" s="207">
        <f t="shared" si="3"/>
        <v>21000</v>
      </c>
      <c r="D10" s="209">
        <v>21000</v>
      </c>
      <c r="E10" s="208"/>
    </row>
    <row r="11" spans="1:10" s="194" customFormat="1" x14ac:dyDescent="0.25">
      <c r="A11" s="192">
        <v>32111</v>
      </c>
      <c r="B11" s="195" t="s">
        <v>69</v>
      </c>
      <c r="C11" s="207">
        <f t="shared" si="3"/>
        <v>0</v>
      </c>
      <c r="D11" s="208"/>
      <c r="E11" s="208"/>
      <c r="F11" s="196"/>
    </row>
    <row r="12" spans="1:10" s="194" customFormat="1" x14ac:dyDescent="0.25">
      <c r="A12" s="192">
        <v>32121</v>
      </c>
      <c r="B12" s="195" t="s">
        <v>70</v>
      </c>
      <c r="C12" s="207">
        <f t="shared" si="3"/>
        <v>10000</v>
      </c>
      <c r="D12" s="208">
        <v>10000</v>
      </c>
      <c r="E12" s="208">
        <v>0</v>
      </c>
      <c r="F12" s="196"/>
    </row>
    <row r="13" spans="1:10" s="194" customFormat="1" x14ac:dyDescent="0.25">
      <c r="A13" s="197">
        <v>32131</v>
      </c>
      <c r="B13" s="195" t="s">
        <v>71</v>
      </c>
      <c r="C13" s="207">
        <f t="shared" si="3"/>
        <v>0</v>
      </c>
      <c r="D13" s="208"/>
      <c r="E13" s="208"/>
      <c r="F13" s="196"/>
    </row>
    <row r="14" spans="1:10" s="194" customFormat="1" x14ac:dyDescent="0.25">
      <c r="A14" s="197">
        <v>32211</v>
      </c>
      <c r="B14" s="193" t="s">
        <v>86</v>
      </c>
      <c r="C14" s="207">
        <f t="shared" si="3"/>
        <v>3000</v>
      </c>
      <c r="D14" s="208"/>
      <c r="E14" s="208">
        <v>3000</v>
      </c>
    </row>
    <row r="15" spans="1:10" s="194" customFormat="1" x14ac:dyDescent="0.25">
      <c r="A15" s="197">
        <v>32216</v>
      </c>
      <c r="B15" s="193" t="s">
        <v>87</v>
      </c>
      <c r="C15" s="207">
        <f t="shared" si="3"/>
        <v>4000</v>
      </c>
      <c r="D15" s="208"/>
      <c r="E15" s="208">
        <v>4000</v>
      </c>
    </row>
    <row r="16" spans="1:10" s="194" customFormat="1" x14ac:dyDescent="0.25">
      <c r="A16" s="197">
        <v>32219</v>
      </c>
      <c r="B16" s="193" t="s">
        <v>72</v>
      </c>
      <c r="C16" s="207">
        <f t="shared" si="3"/>
        <v>8000</v>
      </c>
      <c r="D16" s="208"/>
      <c r="E16" s="208">
        <v>8000</v>
      </c>
    </row>
    <row r="17" spans="1:5" s="194" customFormat="1" x14ac:dyDescent="0.25">
      <c r="A17" s="197">
        <v>32224</v>
      </c>
      <c r="B17" s="193" t="s">
        <v>73</v>
      </c>
      <c r="C17" s="207">
        <f t="shared" si="3"/>
        <v>30000</v>
      </c>
      <c r="D17" s="208"/>
      <c r="E17" s="208">
        <v>30000</v>
      </c>
    </row>
    <row r="18" spans="1:5" s="194" customFormat="1" x14ac:dyDescent="0.25">
      <c r="A18" s="197">
        <v>32231</v>
      </c>
      <c r="B18" s="193" t="s">
        <v>74</v>
      </c>
      <c r="C18" s="207">
        <f t="shared" si="3"/>
        <v>8000</v>
      </c>
      <c r="D18" s="208"/>
      <c r="E18" s="208">
        <v>8000</v>
      </c>
    </row>
    <row r="19" spans="1:5" s="194" customFormat="1" x14ac:dyDescent="0.25">
      <c r="A19" s="197">
        <v>32233</v>
      </c>
      <c r="B19" s="193" t="s">
        <v>88</v>
      </c>
      <c r="C19" s="207">
        <f t="shared" si="3"/>
        <v>9000</v>
      </c>
      <c r="D19" s="208"/>
      <c r="E19" s="208">
        <v>9000</v>
      </c>
    </row>
    <row r="20" spans="1:5" s="194" customFormat="1" x14ac:dyDescent="0.25">
      <c r="A20" s="197">
        <v>32241</v>
      </c>
      <c r="B20" s="198" t="s">
        <v>75</v>
      </c>
      <c r="C20" s="207">
        <f t="shared" si="3"/>
        <v>5000</v>
      </c>
      <c r="D20" s="208"/>
      <c r="E20" s="208">
        <v>5000</v>
      </c>
    </row>
    <row r="21" spans="1:5" s="194" customFormat="1" x14ac:dyDescent="0.25">
      <c r="A21" s="197">
        <v>32251</v>
      </c>
      <c r="B21" s="198" t="s">
        <v>76</v>
      </c>
      <c r="C21" s="207">
        <f t="shared" si="3"/>
        <v>60000</v>
      </c>
      <c r="D21" s="208"/>
      <c r="E21" s="208">
        <v>60000</v>
      </c>
    </row>
    <row r="22" spans="1:5" s="194" customFormat="1" x14ac:dyDescent="0.25">
      <c r="A22" s="197">
        <v>32251</v>
      </c>
      <c r="B22" s="198" t="s">
        <v>89</v>
      </c>
      <c r="C22" s="207">
        <f t="shared" si="3"/>
        <v>3000</v>
      </c>
      <c r="D22" s="208"/>
      <c r="E22" s="208">
        <v>3000</v>
      </c>
    </row>
    <row r="23" spans="1:5" s="194" customFormat="1" x14ac:dyDescent="0.25">
      <c r="A23" s="192">
        <v>32311</v>
      </c>
      <c r="B23" s="199" t="s">
        <v>77</v>
      </c>
      <c r="C23" s="207">
        <f t="shared" si="3"/>
        <v>1600</v>
      </c>
      <c r="D23" s="208"/>
      <c r="E23" s="208">
        <v>1600</v>
      </c>
    </row>
    <row r="24" spans="1:5" s="194" customFormat="1" x14ac:dyDescent="0.25">
      <c r="A24" s="192">
        <v>32313</v>
      </c>
      <c r="B24" s="199" t="s">
        <v>90</v>
      </c>
      <c r="C24" s="207">
        <f t="shared" si="3"/>
        <v>400</v>
      </c>
      <c r="D24" s="208"/>
      <c r="E24" s="208">
        <v>400</v>
      </c>
    </row>
    <row r="25" spans="1:5" s="194" customFormat="1" x14ac:dyDescent="0.25">
      <c r="A25" s="192">
        <v>32341</v>
      </c>
      <c r="B25" s="195" t="s">
        <v>79</v>
      </c>
      <c r="C25" s="207">
        <f t="shared" si="3"/>
        <v>3000</v>
      </c>
      <c r="D25" s="208"/>
      <c r="E25" s="208">
        <v>3000</v>
      </c>
    </row>
    <row r="26" spans="1:5" s="194" customFormat="1" x14ac:dyDescent="0.25">
      <c r="A26" s="192">
        <v>32342</v>
      </c>
      <c r="B26" s="195" t="s">
        <v>78</v>
      </c>
      <c r="C26" s="207">
        <f t="shared" si="3"/>
        <v>1000</v>
      </c>
      <c r="D26" s="208"/>
      <c r="E26" s="208">
        <v>1000</v>
      </c>
    </row>
    <row r="27" spans="1:5" s="194" customFormat="1" x14ac:dyDescent="0.25">
      <c r="A27" s="192">
        <v>32343</v>
      </c>
      <c r="B27" s="195" t="s">
        <v>91</v>
      </c>
      <c r="C27" s="207">
        <f t="shared" si="3"/>
        <v>1000</v>
      </c>
      <c r="D27" s="208"/>
      <c r="E27" s="208">
        <v>1000</v>
      </c>
    </row>
    <row r="28" spans="1:5" s="194" customFormat="1" x14ac:dyDescent="0.25">
      <c r="A28" s="192">
        <v>32361</v>
      </c>
      <c r="B28" s="195" t="s">
        <v>92</v>
      </c>
      <c r="C28" s="207">
        <f t="shared" si="3"/>
        <v>2000</v>
      </c>
      <c r="D28" s="208"/>
      <c r="E28" s="208">
        <v>2000</v>
      </c>
    </row>
    <row r="29" spans="1:5" s="194" customFormat="1" x14ac:dyDescent="0.25">
      <c r="A29" s="192">
        <v>32363</v>
      </c>
      <c r="B29" s="195" t="s">
        <v>93</v>
      </c>
      <c r="C29" s="207">
        <f t="shared" si="3"/>
        <v>1000</v>
      </c>
      <c r="D29" s="208"/>
      <c r="E29" s="208">
        <v>1000</v>
      </c>
    </row>
    <row r="30" spans="1:5" s="194" customFormat="1" x14ac:dyDescent="0.25">
      <c r="A30" s="192">
        <v>32399</v>
      </c>
      <c r="B30" s="198" t="s">
        <v>24</v>
      </c>
      <c r="C30" s="207">
        <f t="shared" si="3"/>
        <v>0</v>
      </c>
      <c r="D30" s="208"/>
      <c r="E30" s="208"/>
    </row>
    <row r="31" spans="1:5" s="194" customFormat="1" x14ac:dyDescent="0.25">
      <c r="A31" s="192">
        <v>32922</v>
      </c>
      <c r="B31" s="193" t="s">
        <v>94</v>
      </c>
      <c r="C31" s="207">
        <f t="shared" si="3"/>
        <v>1500</v>
      </c>
      <c r="D31" s="208"/>
      <c r="E31" s="208">
        <v>1500</v>
      </c>
    </row>
    <row r="32" spans="1:5" s="194" customFormat="1" x14ac:dyDescent="0.25">
      <c r="A32" s="192">
        <v>32999</v>
      </c>
      <c r="B32" s="193" t="s">
        <v>25</v>
      </c>
      <c r="C32" s="207">
        <v>14500</v>
      </c>
      <c r="D32" s="208"/>
      <c r="E32" s="208">
        <v>15000</v>
      </c>
    </row>
    <row r="33" spans="1:10" s="194" customFormat="1" x14ac:dyDescent="0.25">
      <c r="A33" s="200">
        <v>34312</v>
      </c>
      <c r="B33" s="201" t="s">
        <v>95</v>
      </c>
      <c r="C33" s="207">
        <f t="shared" si="3"/>
        <v>1000</v>
      </c>
      <c r="D33" s="208"/>
      <c r="E33" s="208">
        <v>1000</v>
      </c>
    </row>
    <row r="34" spans="1:10" s="194" customFormat="1" x14ac:dyDescent="0.25">
      <c r="A34" s="200">
        <v>3433</v>
      </c>
      <c r="B34" s="201" t="s">
        <v>30</v>
      </c>
      <c r="C34" s="207">
        <f t="shared" si="3"/>
        <v>0</v>
      </c>
      <c r="D34" s="208"/>
      <c r="E34" s="208"/>
    </row>
    <row r="35" spans="1:10" s="194" customFormat="1" x14ac:dyDescent="0.25">
      <c r="A35" s="200"/>
      <c r="B35" s="201"/>
      <c r="C35" s="207">
        <f t="shared" si="3"/>
        <v>0</v>
      </c>
      <c r="D35" s="208"/>
      <c r="E35" s="208"/>
    </row>
    <row r="36" spans="1:10" s="194" customFormat="1" x14ac:dyDescent="0.25">
      <c r="A36" s="197">
        <v>42212</v>
      </c>
      <c r="B36" s="193" t="s">
        <v>80</v>
      </c>
      <c r="C36" s="207">
        <f t="shared" si="3"/>
        <v>51000</v>
      </c>
      <c r="D36" s="208">
        <v>44000</v>
      </c>
      <c r="E36" s="208">
        <v>7000</v>
      </c>
    </row>
    <row r="37" spans="1:10" x14ac:dyDescent="0.25">
      <c r="A37" s="156" t="s">
        <v>56</v>
      </c>
      <c r="B37" s="156" t="s">
        <v>58</v>
      </c>
      <c r="C37" s="206">
        <f t="shared" ref="C37:J39" si="4">C38</f>
        <v>0</v>
      </c>
      <c r="D37" s="206">
        <f t="shared" si="4"/>
        <v>0</v>
      </c>
      <c r="E37" s="206">
        <f t="shared" si="4"/>
        <v>0</v>
      </c>
      <c r="F37" s="158">
        <f t="shared" si="4"/>
        <v>0</v>
      </c>
      <c r="G37" s="158">
        <f t="shared" si="4"/>
        <v>0</v>
      </c>
      <c r="H37" s="158">
        <f t="shared" si="4"/>
        <v>0</v>
      </c>
      <c r="I37" s="158">
        <f t="shared" si="4"/>
        <v>0</v>
      </c>
      <c r="J37" s="158">
        <f t="shared" si="4"/>
        <v>0</v>
      </c>
    </row>
    <row r="38" spans="1:10" x14ac:dyDescent="0.25">
      <c r="A38" s="159">
        <v>3</v>
      </c>
      <c r="B38" s="160" t="s">
        <v>19</v>
      </c>
      <c r="C38" s="210">
        <f t="shared" si="4"/>
        <v>0</v>
      </c>
      <c r="D38" s="211">
        <f t="shared" si="4"/>
        <v>0</v>
      </c>
      <c r="E38" s="211">
        <f t="shared" si="4"/>
        <v>0</v>
      </c>
      <c r="F38" s="161">
        <f t="shared" si="4"/>
        <v>0</v>
      </c>
      <c r="G38" s="161">
        <f t="shared" si="4"/>
        <v>0</v>
      </c>
      <c r="H38" s="161">
        <f t="shared" si="4"/>
        <v>0</v>
      </c>
      <c r="I38" s="161">
        <f t="shared" si="4"/>
        <v>0</v>
      </c>
      <c r="J38" s="161">
        <f t="shared" si="4"/>
        <v>0</v>
      </c>
    </row>
    <row r="39" spans="1:10" x14ac:dyDescent="0.25">
      <c r="A39" s="159">
        <v>32</v>
      </c>
      <c r="B39" s="162" t="s">
        <v>4</v>
      </c>
      <c r="C39" s="210">
        <f t="shared" si="4"/>
        <v>0</v>
      </c>
      <c r="D39" s="211">
        <f t="shared" si="4"/>
        <v>0</v>
      </c>
      <c r="E39" s="211">
        <f t="shared" si="4"/>
        <v>0</v>
      </c>
      <c r="F39" s="161">
        <f t="shared" si="4"/>
        <v>0</v>
      </c>
      <c r="G39" s="161">
        <f t="shared" si="4"/>
        <v>0</v>
      </c>
      <c r="H39" s="161">
        <f t="shared" si="4"/>
        <v>0</v>
      </c>
      <c r="I39" s="161">
        <f t="shared" si="4"/>
        <v>0</v>
      </c>
      <c r="J39" s="161">
        <f t="shared" si="4"/>
        <v>0</v>
      </c>
    </row>
    <row r="40" spans="1:10" x14ac:dyDescent="0.25">
      <c r="A40" s="128">
        <v>322</v>
      </c>
      <c r="B40" s="68" t="s">
        <v>23</v>
      </c>
      <c r="C40" s="207">
        <f>SUM(C41:C41)</f>
        <v>0</v>
      </c>
      <c r="D40" s="208">
        <v>0</v>
      </c>
      <c r="E40" s="208">
        <f>E41</f>
        <v>0</v>
      </c>
    </row>
    <row r="41" spans="1:10" s="147" customFormat="1" x14ac:dyDescent="0.25">
      <c r="A41" s="149">
        <v>3221</v>
      </c>
      <c r="B41" s="148" t="s">
        <v>60</v>
      </c>
      <c r="C41" s="212"/>
      <c r="D41" s="213"/>
      <c r="E41" s="214"/>
    </row>
    <row r="42" spans="1:10" s="189" customFormat="1" x14ac:dyDescent="0.25">
      <c r="A42" s="190"/>
      <c r="B42" s="188"/>
      <c r="C42" s="212"/>
      <c r="D42" s="213"/>
      <c r="E42" s="214"/>
    </row>
    <row r="43" spans="1:10" x14ac:dyDescent="0.25">
      <c r="A43" s="127"/>
      <c r="B43" s="96"/>
    </row>
    <row r="45" spans="1:10" x14ac:dyDescent="0.25">
      <c r="A45" s="82"/>
      <c r="B45" s="59"/>
    </row>
    <row r="46" spans="1:10" x14ac:dyDescent="0.25">
      <c r="A46" s="129"/>
      <c r="B46" s="56"/>
    </row>
    <row r="47" spans="1:10" x14ac:dyDescent="0.25">
      <c r="A47" s="88"/>
      <c r="B47" s="60"/>
    </row>
    <row r="49" spans="1:2" x14ac:dyDescent="0.25">
      <c r="A49" s="130"/>
      <c r="B49" s="58"/>
    </row>
    <row r="51" spans="1:2" x14ac:dyDescent="0.25">
      <c r="A51" s="83"/>
      <c r="B51" s="59"/>
    </row>
    <row r="53" spans="1:2" x14ac:dyDescent="0.25">
      <c r="A53" s="83"/>
      <c r="B53" s="59"/>
    </row>
    <row r="55" spans="1:2" x14ac:dyDescent="0.25">
      <c r="A55" s="88"/>
      <c r="B55" s="60"/>
    </row>
    <row r="57" spans="1:2" x14ac:dyDescent="0.25">
      <c r="A57" s="130"/>
      <c r="B57" s="58"/>
    </row>
    <row r="59" spans="1:2" x14ac:dyDescent="0.25">
      <c r="A59" s="83"/>
      <c r="B59" s="59"/>
    </row>
    <row r="61" spans="1:2" x14ac:dyDescent="0.25">
      <c r="A61" s="83"/>
      <c r="B61" s="59"/>
    </row>
    <row r="63" spans="1:2" x14ac:dyDescent="0.25">
      <c r="A63" s="88"/>
      <c r="B63" s="60"/>
    </row>
    <row r="65" spans="1:2" x14ac:dyDescent="0.25">
      <c r="A65" s="130"/>
      <c r="B65" s="58"/>
    </row>
    <row r="66" spans="1:2" x14ac:dyDescent="0.25">
      <c r="A66" s="130"/>
      <c r="B66" s="58"/>
    </row>
    <row r="68" spans="1:2" x14ac:dyDescent="0.25">
      <c r="A68" s="83"/>
      <c r="B68" s="59"/>
    </row>
    <row r="70" spans="1:2" x14ac:dyDescent="0.25">
      <c r="A70" s="83"/>
      <c r="B70" s="59"/>
    </row>
    <row r="72" spans="1:2" x14ac:dyDescent="0.25">
      <c r="A72" s="83"/>
      <c r="B72" s="59"/>
    </row>
    <row r="74" spans="1:2" x14ac:dyDescent="0.25">
      <c r="A74" s="83"/>
      <c r="B74" s="59"/>
    </row>
    <row r="77" spans="1:2" x14ac:dyDescent="0.25">
      <c r="A77" s="88"/>
      <c r="B77" s="60"/>
    </row>
    <row r="78" spans="1:2" x14ac:dyDescent="0.25">
      <c r="A78" s="130"/>
      <c r="B78" s="58"/>
    </row>
    <row r="80" spans="1:2" x14ac:dyDescent="0.25">
      <c r="A80" s="83"/>
      <c r="B80" s="59"/>
    </row>
    <row r="82" spans="1:2" x14ac:dyDescent="0.25">
      <c r="A82" s="83"/>
      <c r="B82" s="59"/>
    </row>
    <row r="84" spans="1:2" x14ac:dyDescent="0.25">
      <c r="A84" s="83"/>
      <c r="B84" s="59"/>
    </row>
    <row r="86" spans="1:2" x14ac:dyDescent="0.25">
      <c r="A86" s="132"/>
      <c r="B86" s="59"/>
    </row>
    <row r="88" spans="1:2" x14ac:dyDescent="0.25">
      <c r="A88" s="132"/>
      <c r="B88" s="60"/>
    </row>
    <row r="89" spans="1:2" x14ac:dyDescent="0.25">
      <c r="A89" s="130"/>
      <c r="B89" s="58"/>
    </row>
    <row r="91" spans="1:2" x14ac:dyDescent="0.25">
      <c r="A91" s="83"/>
      <c r="B91" s="59"/>
    </row>
    <row r="93" spans="1:2" x14ac:dyDescent="0.25">
      <c r="A93" s="83"/>
      <c r="B93" s="59"/>
    </row>
    <row r="95" spans="1:2" x14ac:dyDescent="0.25">
      <c r="A95" s="83"/>
      <c r="B95" s="59"/>
    </row>
    <row r="98" spans="1:2" x14ac:dyDescent="0.25">
      <c r="A98" s="132"/>
      <c r="B98" s="59"/>
    </row>
    <row r="100" spans="1:2" x14ac:dyDescent="0.25">
      <c r="A100" s="132"/>
      <c r="B100" s="59"/>
    </row>
    <row r="102" spans="1:2" x14ac:dyDescent="0.25">
      <c r="A102" s="132"/>
      <c r="B102" s="61"/>
    </row>
    <row r="103" spans="1:2" x14ac:dyDescent="0.25">
      <c r="A103" s="84"/>
      <c r="B103" s="58"/>
    </row>
    <row r="105" spans="1:2" x14ac:dyDescent="0.25">
      <c r="A105" s="83"/>
      <c r="B105" s="59"/>
    </row>
    <row r="107" spans="1:2" x14ac:dyDescent="0.25">
      <c r="A107" s="83"/>
      <c r="B107" s="59"/>
    </row>
    <row r="109" spans="1:2" x14ac:dyDescent="0.25">
      <c r="A109" s="83"/>
      <c r="B109" s="59"/>
    </row>
    <row r="112" spans="1:2" x14ac:dyDescent="0.25">
      <c r="A112" s="132"/>
      <c r="B112" s="59"/>
    </row>
    <row r="114" spans="1:2" x14ac:dyDescent="0.25">
      <c r="A114" s="132"/>
      <c r="B114" s="59"/>
    </row>
    <row r="116" spans="1:2" x14ac:dyDescent="0.25">
      <c r="A116" s="132"/>
      <c r="B116" s="60"/>
    </row>
    <row r="117" spans="1:2" x14ac:dyDescent="0.25">
      <c r="A117" s="130"/>
      <c r="B117" s="58"/>
    </row>
    <row r="119" spans="1:2" x14ac:dyDescent="0.25">
      <c r="A119" s="83"/>
      <c r="B119" s="59"/>
    </row>
    <row r="121" spans="1:2" x14ac:dyDescent="0.25">
      <c r="A121" s="132"/>
      <c r="B121" s="60"/>
    </row>
    <row r="122" spans="1:2" x14ac:dyDescent="0.25">
      <c r="A122" s="130"/>
      <c r="B122" s="58"/>
    </row>
    <row r="124" spans="1:2" x14ac:dyDescent="0.25">
      <c r="A124" s="83"/>
      <c r="B124" s="59"/>
    </row>
    <row r="126" spans="1:2" x14ac:dyDescent="0.25">
      <c r="A126" s="83"/>
      <c r="B126" s="59"/>
    </row>
    <row r="128" spans="1:2" x14ac:dyDescent="0.25">
      <c r="A128" s="83"/>
      <c r="B128" s="59"/>
    </row>
    <row r="131" spans="1:2" x14ac:dyDescent="0.25">
      <c r="A131" s="132"/>
      <c r="B131" s="59"/>
    </row>
    <row r="133" spans="1:2" x14ac:dyDescent="0.25">
      <c r="A133" s="132"/>
      <c r="B133" s="59"/>
    </row>
    <row r="135" spans="1:2" x14ac:dyDescent="0.25">
      <c r="A135" s="88"/>
      <c r="B135" s="60"/>
    </row>
    <row r="136" spans="1:2" x14ac:dyDescent="0.25">
      <c r="A136" s="130"/>
      <c r="B136" s="58"/>
    </row>
    <row r="138" spans="1:2" x14ac:dyDescent="0.25">
      <c r="A138" s="83"/>
      <c r="B138" s="59"/>
    </row>
    <row r="140" spans="1:2" x14ac:dyDescent="0.25">
      <c r="A140" s="83"/>
      <c r="B140" s="59"/>
    </row>
    <row r="142" spans="1:2" x14ac:dyDescent="0.25">
      <c r="A142" s="88"/>
      <c r="B142" s="60"/>
    </row>
    <row r="143" spans="1:2" x14ac:dyDescent="0.25">
      <c r="A143" s="130"/>
      <c r="B143" s="58"/>
    </row>
    <row r="145" spans="1:2" x14ac:dyDescent="0.25">
      <c r="A145" s="83"/>
      <c r="B145" s="59"/>
    </row>
    <row r="147" spans="1:2" x14ac:dyDescent="0.25">
      <c r="A147" s="83"/>
      <c r="B147" s="59"/>
    </row>
    <row r="149" spans="1:2" x14ac:dyDescent="0.25">
      <c r="A149" s="88"/>
      <c r="B149" s="60"/>
    </row>
    <row r="150" spans="1:2" x14ac:dyDescent="0.25">
      <c r="A150" s="130"/>
      <c r="B150" s="58"/>
    </row>
    <row r="151" spans="1:2" x14ac:dyDescent="0.25">
      <c r="A151" s="84"/>
      <c r="B151" s="58"/>
    </row>
    <row r="153" spans="1:2" x14ac:dyDescent="0.25">
      <c r="A153" s="83"/>
      <c r="B153" s="59"/>
    </row>
    <row r="155" spans="1:2" x14ac:dyDescent="0.25">
      <c r="A155" s="83"/>
      <c r="B155" s="59"/>
    </row>
    <row r="157" spans="1:2" x14ac:dyDescent="0.25">
      <c r="A157" s="88"/>
      <c r="B157" s="60"/>
    </row>
    <row r="158" spans="1:2" x14ac:dyDescent="0.25">
      <c r="A158" s="130"/>
      <c r="B158" s="58"/>
    </row>
    <row r="159" spans="1:2" x14ac:dyDescent="0.25">
      <c r="A159" s="130"/>
      <c r="B159" s="58"/>
    </row>
    <row r="160" spans="1:2" x14ac:dyDescent="0.25">
      <c r="A160" s="130"/>
      <c r="B160" s="58"/>
    </row>
    <row r="161" spans="1:2" x14ac:dyDescent="0.25">
      <c r="A161" s="130"/>
      <c r="B161" s="58"/>
    </row>
    <row r="162" spans="1:2" x14ac:dyDescent="0.25">
      <c r="A162" s="130"/>
      <c r="B162" s="58"/>
    </row>
    <row r="163" spans="1:2" x14ac:dyDescent="0.25">
      <c r="A163" s="130"/>
      <c r="B163" s="58"/>
    </row>
    <row r="164" spans="1:2" x14ac:dyDescent="0.25">
      <c r="A164" s="130"/>
      <c r="B164" s="58"/>
    </row>
    <row r="166" spans="1:2" x14ac:dyDescent="0.25">
      <c r="A166" s="83"/>
      <c r="B166" s="59"/>
    </row>
    <row r="168" spans="1:2" x14ac:dyDescent="0.25">
      <c r="A168" s="83"/>
      <c r="B168" s="59"/>
    </row>
    <row r="170" spans="1:2" x14ac:dyDescent="0.25">
      <c r="A170" s="88"/>
      <c r="B170" s="60"/>
    </row>
    <row r="171" spans="1:2" x14ac:dyDescent="0.25">
      <c r="A171" s="130"/>
      <c r="B171" s="58"/>
    </row>
    <row r="172" spans="1:2" x14ac:dyDescent="0.25">
      <c r="A172" s="130"/>
      <c r="B172" s="58"/>
    </row>
    <row r="174" spans="1:2" x14ac:dyDescent="0.25">
      <c r="A174" s="83"/>
      <c r="B174" s="59"/>
    </row>
    <row r="176" spans="1:2" x14ac:dyDescent="0.25">
      <c r="A176" s="83"/>
      <c r="B176" s="59"/>
    </row>
    <row r="178" spans="1:2" x14ac:dyDescent="0.25">
      <c r="A178" s="88"/>
      <c r="B178" s="60"/>
    </row>
    <row r="179" spans="1:2" x14ac:dyDescent="0.25">
      <c r="A179" s="130"/>
      <c r="B179" s="58"/>
    </row>
    <row r="180" spans="1:2" x14ac:dyDescent="0.25">
      <c r="A180" s="130"/>
      <c r="B180" s="58"/>
    </row>
    <row r="182" spans="1:2" x14ac:dyDescent="0.25">
      <c r="A182" s="83"/>
      <c r="B182" s="59"/>
    </row>
    <row r="184" spans="1:2" x14ac:dyDescent="0.25">
      <c r="A184" s="83"/>
      <c r="B184" s="59"/>
    </row>
    <row r="186" spans="1:2" x14ac:dyDescent="0.25">
      <c r="A186" s="88"/>
      <c r="B186" s="60"/>
    </row>
    <row r="187" spans="1:2" x14ac:dyDescent="0.25">
      <c r="A187" s="130"/>
      <c r="B187" s="58"/>
    </row>
    <row r="189" spans="1:2" x14ac:dyDescent="0.25">
      <c r="A189" s="83"/>
      <c r="B189" s="59"/>
    </row>
    <row r="191" spans="1:2" x14ac:dyDescent="0.25">
      <c r="A191" s="83"/>
      <c r="B191" s="59"/>
    </row>
    <row r="193" spans="1:2" x14ac:dyDescent="0.25">
      <c r="A193" s="88"/>
      <c r="B193" s="60"/>
    </row>
    <row r="194" spans="1:2" x14ac:dyDescent="0.25">
      <c r="A194" s="130"/>
      <c r="B194" s="58"/>
    </row>
    <row r="195" spans="1:2" x14ac:dyDescent="0.25">
      <c r="A195" s="130"/>
      <c r="B195" s="58"/>
    </row>
    <row r="197" spans="1:2" x14ac:dyDescent="0.25">
      <c r="A197" s="83"/>
      <c r="B197" s="59"/>
    </row>
    <row r="199" spans="1:2" x14ac:dyDescent="0.25">
      <c r="A199" s="83"/>
      <c r="B199" s="59"/>
    </row>
    <row r="201" spans="1:2" x14ac:dyDescent="0.25">
      <c r="A201" s="88"/>
      <c r="B201" s="60"/>
    </row>
    <row r="202" spans="1:2" x14ac:dyDescent="0.25">
      <c r="A202" s="130"/>
      <c r="B202" s="58"/>
    </row>
    <row r="204" spans="1:2" x14ac:dyDescent="0.25">
      <c r="A204" s="83"/>
      <c r="B204" s="59"/>
    </row>
    <row r="206" spans="1:2" x14ac:dyDescent="0.25">
      <c r="A206" s="83"/>
      <c r="B206" s="59"/>
    </row>
    <row r="208" spans="1:2" x14ac:dyDescent="0.25">
      <c r="A208" s="88"/>
      <c r="B208" s="60"/>
    </row>
    <row r="209" spans="1:2" x14ac:dyDescent="0.25">
      <c r="A209" s="130"/>
      <c r="B209" s="58"/>
    </row>
    <row r="210" spans="1:2" x14ac:dyDescent="0.25">
      <c r="A210" s="130"/>
      <c r="B210" s="58"/>
    </row>
    <row r="212" spans="1:2" x14ac:dyDescent="0.25">
      <c r="A212" s="83"/>
      <c r="B212" s="59"/>
    </row>
    <row r="214" spans="1:2" x14ac:dyDescent="0.25">
      <c r="A214" s="83"/>
      <c r="B214" s="59"/>
    </row>
    <row r="216" spans="1:2" x14ac:dyDescent="0.25">
      <c r="A216" s="88"/>
      <c r="B216" s="60"/>
    </row>
    <row r="217" spans="1:2" x14ac:dyDescent="0.25">
      <c r="A217" s="130"/>
      <c r="B217" s="58"/>
    </row>
    <row r="219" spans="1:2" x14ac:dyDescent="0.25">
      <c r="A219" s="83"/>
      <c r="B219" s="59"/>
    </row>
    <row r="221" spans="1:2" x14ac:dyDescent="0.25">
      <c r="A221" s="83"/>
      <c r="B221" s="59"/>
    </row>
    <row r="223" spans="1:2" x14ac:dyDescent="0.25">
      <c r="A223" s="88"/>
      <c r="B223" s="60"/>
    </row>
    <row r="224" spans="1:2" x14ac:dyDescent="0.25">
      <c r="A224" s="130"/>
      <c r="B224" s="58"/>
    </row>
    <row r="226" spans="1:2" x14ac:dyDescent="0.25">
      <c r="A226" s="83"/>
      <c r="B226" s="59"/>
    </row>
    <row r="228" spans="1:2" x14ac:dyDescent="0.25">
      <c r="A228" s="83"/>
      <c r="B228" s="59"/>
    </row>
    <row r="230" spans="1:2" x14ac:dyDescent="0.25">
      <c r="A230" s="88"/>
      <c r="B230" s="60"/>
    </row>
    <row r="231" spans="1:2" x14ac:dyDescent="0.25">
      <c r="A231" s="130"/>
      <c r="B231" s="58"/>
    </row>
    <row r="233" spans="1:2" x14ac:dyDescent="0.25">
      <c r="A233" s="83"/>
      <c r="B233" s="59"/>
    </row>
    <row r="235" spans="1:2" x14ac:dyDescent="0.25">
      <c r="A235" s="83"/>
      <c r="B235" s="59"/>
    </row>
    <row r="237" spans="1:2" x14ac:dyDescent="0.25">
      <c r="A237" s="88"/>
      <c r="B237" s="60"/>
    </row>
    <row r="238" spans="1:2" x14ac:dyDescent="0.25">
      <c r="A238" s="130"/>
      <c r="B238" s="58"/>
    </row>
    <row r="240" spans="1:2" x14ac:dyDescent="0.25">
      <c r="A240" s="83"/>
      <c r="B240" s="59"/>
    </row>
    <row r="242" spans="1:2" x14ac:dyDescent="0.25">
      <c r="A242" s="83"/>
      <c r="B242" s="59"/>
    </row>
    <row r="244" spans="1:2" x14ac:dyDescent="0.25">
      <c r="A244" s="88"/>
      <c r="B244" s="60"/>
    </row>
    <row r="245" spans="1:2" x14ac:dyDescent="0.25">
      <c r="A245" s="130"/>
      <c r="B245" s="58"/>
    </row>
    <row r="247" spans="1:2" x14ac:dyDescent="0.25">
      <c r="A247" s="83"/>
      <c r="B247" s="59"/>
    </row>
    <row r="249" spans="1:2" x14ac:dyDescent="0.25">
      <c r="A249" s="83"/>
      <c r="B249" s="59"/>
    </row>
    <row r="251" spans="1:2" x14ac:dyDescent="0.25">
      <c r="A251" s="88"/>
      <c r="B251" s="60"/>
    </row>
    <row r="252" spans="1:2" x14ac:dyDescent="0.25">
      <c r="A252" s="130"/>
      <c r="B252" s="58"/>
    </row>
    <row r="254" spans="1:2" x14ac:dyDescent="0.25">
      <c r="A254" s="83"/>
      <c r="B254" s="59"/>
    </row>
    <row r="256" spans="1:2" x14ac:dyDescent="0.25">
      <c r="A256" s="83"/>
      <c r="B256" s="59"/>
    </row>
    <row r="258" spans="1:2" x14ac:dyDescent="0.25">
      <c r="A258" s="88"/>
      <c r="B258" s="60"/>
    </row>
    <row r="259" spans="1:2" x14ac:dyDescent="0.25">
      <c r="A259" s="130"/>
      <c r="B259" s="58"/>
    </row>
    <row r="261" spans="1:2" x14ac:dyDescent="0.25">
      <c r="A261" s="83"/>
      <c r="B261" s="59"/>
    </row>
    <row r="263" spans="1:2" x14ac:dyDescent="0.25">
      <c r="A263" s="83"/>
      <c r="B263" s="59"/>
    </row>
    <row r="265" spans="1:2" x14ac:dyDescent="0.25">
      <c r="A265" s="88"/>
      <c r="B265" s="60"/>
    </row>
    <row r="266" spans="1:2" x14ac:dyDescent="0.25">
      <c r="A266" s="130"/>
      <c r="B266" s="58"/>
    </row>
    <row r="267" spans="1:2" x14ac:dyDescent="0.25">
      <c r="A267" s="130"/>
      <c r="B267" s="58"/>
    </row>
    <row r="268" spans="1:2" x14ac:dyDescent="0.25">
      <c r="A268" s="83"/>
      <c r="B268" s="59"/>
    </row>
    <row r="270" spans="1:2" x14ac:dyDescent="0.25">
      <c r="A270" s="83"/>
      <c r="B270" s="59"/>
    </row>
    <row r="272" spans="1:2" x14ac:dyDescent="0.25">
      <c r="A272" s="88"/>
      <c r="B272" s="60"/>
    </row>
    <row r="273" spans="1:2" x14ac:dyDescent="0.25">
      <c r="A273" s="130"/>
      <c r="B273" s="58"/>
    </row>
    <row r="274" spans="1:2" x14ac:dyDescent="0.25">
      <c r="A274" s="130"/>
      <c r="B274" s="58"/>
    </row>
    <row r="276" spans="1:2" x14ac:dyDescent="0.25">
      <c r="A276" s="83"/>
      <c r="B276" s="59"/>
    </row>
    <row r="278" spans="1:2" x14ac:dyDescent="0.25">
      <c r="A278" s="83"/>
      <c r="B278" s="59"/>
    </row>
    <row r="280" spans="1:2" x14ac:dyDescent="0.25">
      <c r="A280" s="88"/>
      <c r="B280" s="60"/>
    </row>
    <row r="281" spans="1:2" x14ac:dyDescent="0.25">
      <c r="A281" s="130"/>
      <c r="B281" s="58"/>
    </row>
    <row r="283" spans="1:2" x14ac:dyDescent="0.25">
      <c r="A283" s="83"/>
      <c r="B283" s="59"/>
    </row>
    <row r="285" spans="1:2" x14ac:dyDescent="0.25">
      <c r="A285" s="83"/>
      <c r="B285" s="59"/>
    </row>
    <row r="287" spans="1:2" x14ac:dyDescent="0.25">
      <c r="A287" s="88"/>
      <c r="B287" s="60"/>
    </row>
    <row r="288" spans="1:2" x14ac:dyDescent="0.25">
      <c r="A288" s="130"/>
      <c r="B288" s="58"/>
    </row>
    <row r="290" spans="1:2" x14ac:dyDescent="0.25">
      <c r="A290" s="83"/>
      <c r="B290" s="59"/>
    </row>
    <row r="292" spans="1:2" x14ac:dyDescent="0.25">
      <c r="A292" s="83"/>
      <c r="B292" s="59"/>
    </row>
    <row r="294" spans="1:2" x14ac:dyDescent="0.25">
      <c r="A294" s="88"/>
      <c r="B294" s="60"/>
    </row>
    <row r="295" spans="1:2" x14ac:dyDescent="0.25">
      <c r="A295" s="130"/>
      <c r="B295" s="58"/>
    </row>
    <row r="297" spans="1:2" x14ac:dyDescent="0.25">
      <c r="A297" s="83"/>
      <c r="B297" s="59"/>
    </row>
    <row r="299" spans="1:2" x14ac:dyDescent="0.25">
      <c r="A299" s="83"/>
      <c r="B299" s="59"/>
    </row>
    <row r="301" spans="1:2" x14ac:dyDescent="0.25">
      <c r="A301" s="88"/>
      <c r="B301" s="60"/>
    </row>
    <row r="302" spans="1:2" x14ac:dyDescent="0.25">
      <c r="A302" s="130"/>
      <c r="B302" s="58"/>
    </row>
    <row r="304" spans="1:2" x14ac:dyDescent="0.25">
      <c r="A304" s="83"/>
      <c r="B304" s="59"/>
    </row>
    <row r="306" spans="1:2" x14ac:dyDescent="0.25">
      <c r="A306" s="83"/>
      <c r="B306" s="59"/>
    </row>
    <row r="308" spans="1:2" x14ac:dyDescent="0.25">
      <c r="A308" s="88"/>
      <c r="B308" s="60"/>
    </row>
    <row r="309" spans="1:2" x14ac:dyDescent="0.25">
      <c r="A309" s="130"/>
      <c r="B309" s="58"/>
    </row>
    <row r="311" spans="1:2" x14ac:dyDescent="0.25">
      <c r="A311" s="83"/>
      <c r="B311" s="59"/>
    </row>
    <row r="313" spans="1:2" x14ac:dyDescent="0.25">
      <c r="A313" s="83"/>
      <c r="B313" s="59"/>
    </row>
    <row r="315" spans="1:2" x14ac:dyDescent="0.25">
      <c r="A315" s="88"/>
      <c r="B315" s="60"/>
    </row>
    <row r="316" spans="1:2" x14ac:dyDescent="0.25">
      <c r="A316" s="130"/>
      <c r="B316" s="58"/>
    </row>
    <row r="318" spans="1:2" x14ac:dyDescent="0.25">
      <c r="A318" s="83"/>
      <c r="B318" s="59"/>
    </row>
    <row r="320" spans="1:2" x14ac:dyDescent="0.25">
      <c r="A320" s="83"/>
      <c r="B320" s="59"/>
    </row>
    <row r="322" spans="1:2" x14ac:dyDescent="0.25">
      <c r="A322" s="88"/>
      <c r="B322" s="60"/>
    </row>
    <row r="323" spans="1:2" x14ac:dyDescent="0.25">
      <c r="A323" s="130"/>
      <c r="B323" s="58"/>
    </row>
    <row r="325" spans="1:2" x14ac:dyDescent="0.25">
      <c r="A325" s="83"/>
      <c r="B325" s="59"/>
    </row>
    <row r="327" spans="1:2" x14ac:dyDescent="0.25">
      <c r="A327" s="83"/>
      <c r="B327" s="59"/>
    </row>
    <row r="329" spans="1:2" x14ac:dyDescent="0.25">
      <c r="A329" s="88"/>
      <c r="B329" s="60"/>
    </row>
    <row r="330" spans="1:2" x14ac:dyDescent="0.25">
      <c r="A330" s="130"/>
      <c r="B330" s="58"/>
    </row>
    <row r="332" spans="1:2" x14ac:dyDescent="0.25">
      <c r="A332" s="83"/>
      <c r="B332" s="59"/>
    </row>
    <row r="334" spans="1:2" x14ac:dyDescent="0.25">
      <c r="A334" s="83"/>
      <c r="B334" s="59"/>
    </row>
    <row r="335" spans="1:2" x14ac:dyDescent="0.25">
      <c r="A335" s="83"/>
      <c r="B335" s="59"/>
    </row>
    <row r="336" spans="1:2" x14ac:dyDescent="0.25">
      <c r="A336" s="85"/>
      <c r="B336" s="61"/>
    </row>
    <row r="337" spans="1:2" x14ac:dyDescent="0.25">
      <c r="A337" s="130"/>
      <c r="B337" s="58"/>
    </row>
    <row r="339" spans="1:2" x14ac:dyDescent="0.25">
      <c r="A339" s="83"/>
      <c r="B339" s="63"/>
    </row>
    <row r="341" spans="1:2" x14ac:dyDescent="0.25">
      <c r="A341" s="83"/>
      <c r="B341" s="63"/>
    </row>
    <row r="343" spans="1:2" x14ac:dyDescent="0.25">
      <c r="A343" s="88"/>
      <c r="B343" s="60"/>
    </row>
    <row r="344" spans="1:2" x14ac:dyDescent="0.25">
      <c r="A344" s="130"/>
      <c r="B344" s="58"/>
    </row>
    <row r="346" spans="1:2" x14ac:dyDescent="0.25">
      <c r="A346" s="83"/>
      <c r="B346" s="59"/>
    </row>
    <row r="348" spans="1:2" x14ac:dyDescent="0.25">
      <c r="A348" s="83"/>
      <c r="B348" s="59"/>
    </row>
    <row r="350" spans="1:2" x14ac:dyDescent="0.25">
      <c r="A350" s="88"/>
      <c r="B350" s="60"/>
    </row>
    <row r="351" spans="1:2" x14ac:dyDescent="0.25">
      <c r="A351" s="130"/>
      <c r="B351" s="58"/>
    </row>
    <row r="353" spans="1:2" x14ac:dyDescent="0.25">
      <c r="A353" s="83"/>
      <c r="B353" s="59"/>
    </row>
    <row r="355" spans="1:2" x14ac:dyDescent="0.25">
      <c r="A355" s="83"/>
      <c r="B355" s="59"/>
    </row>
    <row r="357" spans="1:2" x14ac:dyDescent="0.25">
      <c r="A357" s="88"/>
      <c r="B357" s="60"/>
    </row>
    <row r="358" spans="1:2" x14ac:dyDescent="0.25">
      <c r="A358" s="130"/>
      <c r="B358" s="58"/>
    </row>
    <row r="360" spans="1:2" x14ac:dyDescent="0.25">
      <c r="A360" s="83"/>
      <c r="B360" s="59"/>
    </row>
    <row r="362" spans="1:2" x14ac:dyDescent="0.25">
      <c r="A362" s="83"/>
      <c r="B362" s="59"/>
    </row>
    <row r="364" spans="1:2" x14ac:dyDescent="0.25">
      <c r="A364" s="88"/>
      <c r="B364" s="60"/>
    </row>
    <row r="365" spans="1:2" x14ac:dyDescent="0.25">
      <c r="A365" s="130"/>
      <c r="B365" s="58"/>
    </row>
    <row r="367" spans="1:2" x14ac:dyDescent="0.25">
      <c r="A367" s="83"/>
      <c r="B367" s="59"/>
    </row>
    <row r="369" spans="1:2" x14ac:dyDescent="0.25">
      <c r="A369" s="83"/>
      <c r="B369" s="59"/>
    </row>
    <row r="371" spans="1:2" x14ac:dyDescent="0.25">
      <c r="A371" s="83"/>
      <c r="B371" s="59"/>
    </row>
    <row r="373" spans="1:2" x14ac:dyDescent="0.25">
      <c r="A373" s="83"/>
      <c r="B373" s="59"/>
    </row>
    <row r="376" spans="1:2" x14ac:dyDescent="0.25">
      <c r="A376" s="132"/>
      <c r="B376" s="59"/>
    </row>
    <row r="378" spans="1:2" x14ac:dyDescent="0.25">
      <c r="A378" s="132"/>
      <c r="B378" s="59"/>
    </row>
    <row r="380" spans="1:2" x14ac:dyDescent="0.25">
      <c r="A380" s="132"/>
      <c r="B380" s="60"/>
    </row>
    <row r="381" spans="1:2" x14ac:dyDescent="0.25">
      <c r="A381" s="130"/>
      <c r="B381" s="58"/>
    </row>
    <row r="383" spans="1:2" x14ac:dyDescent="0.25">
      <c r="A383" s="83"/>
      <c r="B383" s="59"/>
    </row>
    <row r="385" spans="1:2" x14ac:dyDescent="0.25">
      <c r="A385" s="132"/>
      <c r="B385" s="60"/>
    </row>
    <row r="386" spans="1:2" x14ac:dyDescent="0.25">
      <c r="A386" s="130"/>
      <c r="B386" s="58"/>
    </row>
    <row r="388" spans="1:2" x14ac:dyDescent="0.25">
      <c r="A388" s="83"/>
      <c r="B388" s="59"/>
    </row>
    <row r="390" spans="1:2" x14ac:dyDescent="0.25">
      <c r="A390" s="83"/>
      <c r="B390" s="59"/>
    </row>
    <row r="392" spans="1:2" x14ac:dyDescent="0.25">
      <c r="A392" s="83"/>
      <c r="B392" s="59"/>
    </row>
    <row r="395" spans="1:2" x14ac:dyDescent="0.25">
      <c r="A395" s="132"/>
      <c r="B395" s="59"/>
    </row>
    <row r="397" spans="1:2" x14ac:dyDescent="0.25">
      <c r="A397" s="86"/>
      <c r="B397" s="63"/>
    </row>
    <row r="399" spans="1:2" x14ac:dyDescent="0.25">
      <c r="A399" s="86"/>
      <c r="B399" s="61"/>
    </row>
    <row r="400" spans="1:2" x14ac:dyDescent="0.25">
      <c r="A400" s="84"/>
      <c r="B400" s="58"/>
    </row>
    <row r="401" spans="1:2" x14ac:dyDescent="0.25">
      <c r="A401" s="130"/>
      <c r="B401" s="58"/>
    </row>
    <row r="402" spans="1:2" x14ac:dyDescent="0.25">
      <c r="A402" s="83"/>
      <c r="B402" s="59"/>
    </row>
    <row r="403" spans="1:2" x14ac:dyDescent="0.25">
      <c r="A403" s="130"/>
      <c r="B403" s="58"/>
    </row>
    <row r="404" spans="1:2" x14ac:dyDescent="0.25">
      <c r="A404" s="86"/>
      <c r="B404" s="61"/>
    </row>
    <row r="405" spans="1:2" x14ac:dyDescent="0.25">
      <c r="A405" s="84"/>
      <c r="B405" s="62"/>
    </row>
    <row r="406" spans="1:2" x14ac:dyDescent="0.25">
      <c r="A406" s="84"/>
      <c r="B406" s="62"/>
    </row>
    <row r="407" spans="1:2" x14ac:dyDescent="0.25">
      <c r="A407" s="83"/>
      <c r="B407" s="59"/>
    </row>
    <row r="409" spans="1:2" x14ac:dyDescent="0.25">
      <c r="A409" s="84"/>
    </row>
    <row r="410" spans="1:2" x14ac:dyDescent="0.25">
      <c r="A410" s="85"/>
    </row>
    <row r="411" spans="1:2" x14ac:dyDescent="0.25">
      <c r="A411" s="64"/>
      <c r="B411" s="65"/>
    </row>
    <row r="412" spans="1:2" x14ac:dyDescent="0.25">
      <c r="B412" s="55"/>
    </row>
    <row r="413" spans="1:2" x14ac:dyDescent="0.25">
      <c r="A413" s="83"/>
      <c r="B413" s="63"/>
    </row>
    <row r="414" spans="1:2" x14ac:dyDescent="0.25">
      <c r="A414" s="84"/>
    </row>
    <row r="415" spans="1:2" x14ac:dyDescent="0.25">
      <c r="A415" s="85"/>
    </row>
    <row r="416" spans="1:2" x14ac:dyDescent="0.25">
      <c r="A416" s="66"/>
      <c r="B416" s="55"/>
    </row>
    <row r="417" spans="1:2" x14ac:dyDescent="0.25">
      <c r="A417" s="66"/>
      <c r="B417" s="55"/>
    </row>
    <row r="418" spans="1:2" x14ac:dyDescent="0.25">
      <c r="A418" s="83"/>
      <c r="B418" s="63"/>
    </row>
    <row r="419" spans="1:2" x14ac:dyDescent="0.25">
      <c r="A419" s="84"/>
    </row>
    <row r="420" spans="1:2" x14ac:dyDescent="0.25">
      <c r="A420" s="85"/>
    </row>
    <row r="421" spans="1:2" x14ac:dyDescent="0.25">
      <c r="A421" s="66"/>
      <c r="B421" s="55"/>
    </row>
    <row r="422" spans="1:2" x14ac:dyDescent="0.25">
      <c r="A422" s="66"/>
      <c r="B422" s="55"/>
    </row>
    <row r="423" spans="1:2" x14ac:dyDescent="0.25">
      <c r="A423" s="83"/>
      <c r="B423" s="63"/>
    </row>
    <row r="424" spans="1:2" x14ac:dyDescent="0.25">
      <c r="A424" s="84"/>
    </row>
    <row r="425" spans="1:2" x14ac:dyDescent="0.25">
      <c r="A425" s="85"/>
    </row>
    <row r="426" spans="1:2" x14ac:dyDescent="0.25">
      <c r="A426" s="66"/>
      <c r="B426" s="55"/>
    </row>
    <row r="427" spans="1:2" x14ac:dyDescent="0.25">
      <c r="A427" s="85"/>
    </row>
    <row r="428" spans="1:2" x14ac:dyDescent="0.25">
      <c r="A428" s="83"/>
      <c r="B428" s="63"/>
    </row>
    <row r="429" spans="1:2" x14ac:dyDescent="0.25">
      <c r="A429" s="85"/>
    </row>
    <row r="430" spans="1:2" x14ac:dyDescent="0.25">
      <c r="A430" s="85"/>
    </row>
    <row r="431" spans="1:2" x14ac:dyDescent="0.25">
      <c r="A431" s="66"/>
      <c r="B431" s="55"/>
    </row>
    <row r="432" spans="1:2" x14ac:dyDescent="0.25">
      <c r="A432" s="85"/>
    </row>
    <row r="433" spans="1:2" x14ac:dyDescent="0.25">
      <c r="A433" s="85"/>
    </row>
    <row r="434" spans="1:2" x14ac:dyDescent="0.25">
      <c r="A434" s="66"/>
      <c r="B434" s="55"/>
    </row>
    <row r="435" spans="1:2" x14ac:dyDescent="0.25">
      <c r="A435" s="85"/>
    </row>
    <row r="436" spans="1:2" x14ac:dyDescent="0.25">
      <c r="A436" s="85"/>
    </row>
    <row r="437" spans="1:2" x14ac:dyDescent="0.25">
      <c r="A437" s="66"/>
      <c r="B437" s="55"/>
    </row>
    <row r="438" spans="1:2" x14ac:dyDescent="0.25">
      <c r="A438" s="66"/>
      <c r="B438" s="55"/>
    </row>
    <row r="439" spans="1:2" x14ac:dyDescent="0.25">
      <c r="A439" s="66"/>
      <c r="B439" s="55"/>
    </row>
    <row r="440" spans="1:2" x14ac:dyDescent="0.25">
      <c r="A440" s="85"/>
    </row>
    <row r="441" spans="1:2" x14ac:dyDescent="0.25">
      <c r="A441" s="85"/>
    </row>
    <row r="442" spans="1:2" x14ac:dyDescent="0.25">
      <c r="A442" s="66"/>
      <c r="B442" s="57"/>
    </row>
    <row r="443" spans="1:2" x14ac:dyDescent="0.25">
      <c r="A443" s="85"/>
    </row>
    <row r="444" spans="1:2" x14ac:dyDescent="0.25">
      <c r="A444" s="85"/>
    </row>
    <row r="445" spans="1:2" x14ac:dyDescent="0.25">
      <c r="A445" s="66"/>
      <c r="B445" s="55"/>
    </row>
    <row r="446" spans="1:2" x14ac:dyDescent="0.25">
      <c r="A446" s="85"/>
    </row>
    <row r="447" spans="1:2" x14ac:dyDescent="0.25">
      <c r="A447" s="85"/>
    </row>
    <row r="448" spans="1:2" x14ac:dyDescent="0.25">
      <c r="A448" s="66"/>
      <c r="B448" s="55"/>
    </row>
    <row r="449" spans="1:2" x14ac:dyDescent="0.25">
      <c r="A449" s="85"/>
    </row>
    <row r="450" spans="1:2" x14ac:dyDescent="0.25">
      <c r="A450" s="85"/>
    </row>
    <row r="451" spans="1:2" x14ac:dyDescent="0.25">
      <c r="A451" s="66"/>
      <c r="B451" s="55"/>
    </row>
    <row r="452" spans="1:2" x14ac:dyDescent="0.25">
      <c r="A452" s="85"/>
    </row>
    <row r="453" spans="1:2" x14ac:dyDescent="0.25">
      <c r="A453" s="85"/>
    </row>
    <row r="454" spans="1:2" x14ac:dyDescent="0.25">
      <c r="A454" s="66"/>
      <c r="B454" s="55"/>
    </row>
    <row r="455" spans="1:2" x14ac:dyDescent="0.25">
      <c r="A455" s="85"/>
    </row>
    <row r="456" spans="1:2" x14ac:dyDescent="0.25">
      <c r="A456" s="85"/>
    </row>
    <row r="457" spans="1:2" x14ac:dyDescent="0.25">
      <c r="A457" s="66"/>
      <c r="B457" s="55"/>
    </row>
    <row r="458" spans="1:2" x14ac:dyDescent="0.25">
      <c r="A458" s="85"/>
    </row>
    <row r="459" spans="1:2" x14ac:dyDescent="0.25">
      <c r="A459" s="85"/>
    </row>
    <row r="460" spans="1:2" x14ac:dyDescent="0.25">
      <c r="A460" s="66"/>
      <c r="B460" s="55"/>
    </row>
    <row r="461" spans="1:2" x14ac:dyDescent="0.25">
      <c r="A461" s="85"/>
    </row>
    <row r="462" spans="1:2" x14ac:dyDescent="0.25">
      <c r="A462" s="85"/>
    </row>
    <row r="463" spans="1:2" x14ac:dyDescent="0.25">
      <c r="A463" s="66"/>
      <c r="B463" s="55"/>
    </row>
    <row r="464" spans="1:2" x14ac:dyDescent="0.25">
      <c r="A464" s="85"/>
    </row>
    <row r="465" spans="1:2" x14ac:dyDescent="0.25">
      <c r="A465" s="85"/>
    </row>
    <row r="466" spans="1:2" x14ac:dyDescent="0.25">
      <c r="A466" s="66"/>
      <c r="B466" s="55"/>
    </row>
    <row r="467" spans="1:2" x14ac:dyDescent="0.25">
      <c r="A467" s="85"/>
    </row>
    <row r="468" spans="1:2" x14ac:dyDescent="0.25">
      <c r="A468" s="85"/>
    </row>
    <row r="469" spans="1:2" x14ac:dyDescent="0.25">
      <c r="A469" s="66"/>
      <c r="B469" s="55"/>
    </row>
    <row r="470" spans="1:2" x14ac:dyDescent="0.25">
      <c r="B470" s="55"/>
    </row>
    <row r="471" spans="1:2" x14ac:dyDescent="0.25">
      <c r="A471" s="85"/>
    </row>
    <row r="472" spans="1:2" x14ac:dyDescent="0.25">
      <c r="A472" s="66"/>
      <c r="B472" s="55"/>
    </row>
    <row r="473" spans="1:2" x14ac:dyDescent="0.25">
      <c r="A473" s="66"/>
      <c r="B473" s="55"/>
    </row>
    <row r="474" spans="1:2" x14ac:dyDescent="0.25">
      <c r="A474" s="85"/>
    </row>
    <row r="475" spans="1:2" x14ac:dyDescent="0.25">
      <c r="A475" s="66"/>
      <c r="B475" s="55"/>
    </row>
    <row r="476" spans="1:2" x14ac:dyDescent="0.25">
      <c r="A476" s="66"/>
      <c r="B476" s="55"/>
    </row>
    <row r="477" spans="1:2" x14ac:dyDescent="0.25">
      <c r="A477" s="83"/>
      <c r="B477" s="63"/>
    </row>
    <row r="478" spans="1:2" x14ac:dyDescent="0.25">
      <c r="A478" s="66"/>
      <c r="B478" s="55"/>
    </row>
    <row r="479" spans="1:2" x14ac:dyDescent="0.25">
      <c r="A479" s="85"/>
    </row>
    <row r="480" spans="1:2" x14ac:dyDescent="0.25">
      <c r="A480" s="85"/>
      <c r="B480" s="63"/>
    </row>
    <row r="481" spans="1:2" x14ac:dyDescent="0.25">
      <c r="A481" s="85"/>
      <c r="B481" s="63"/>
    </row>
    <row r="482" spans="1:2" x14ac:dyDescent="0.25">
      <c r="A482" s="85"/>
    </row>
    <row r="483" spans="1:2" x14ac:dyDescent="0.25">
      <c r="A483" s="66"/>
      <c r="B483" s="55"/>
    </row>
    <row r="484" spans="1:2" x14ac:dyDescent="0.25">
      <c r="A484" s="85"/>
      <c r="B484" s="63"/>
    </row>
    <row r="485" spans="1:2" x14ac:dyDescent="0.25">
      <c r="A485" s="85"/>
    </row>
    <row r="486" spans="1:2" x14ac:dyDescent="0.25">
      <c r="A486" s="66"/>
      <c r="B486" s="55"/>
    </row>
    <row r="487" spans="1:2" x14ac:dyDescent="0.25">
      <c r="A487" s="85"/>
      <c r="B487" s="63"/>
    </row>
    <row r="488" spans="1:2" x14ac:dyDescent="0.25">
      <c r="A488" s="85"/>
    </row>
    <row r="489" spans="1:2" x14ac:dyDescent="0.25">
      <c r="A489" s="66"/>
      <c r="B489" s="55"/>
    </row>
    <row r="490" spans="1:2" x14ac:dyDescent="0.25">
      <c r="A490" s="85"/>
      <c r="B490" s="63"/>
    </row>
    <row r="491" spans="1:2" x14ac:dyDescent="0.25">
      <c r="A491" s="85"/>
    </row>
    <row r="492" spans="1:2" x14ac:dyDescent="0.25">
      <c r="A492" s="66"/>
      <c r="B492" s="55"/>
    </row>
    <row r="493" spans="1:2" x14ac:dyDescent="0.25">
      <c r="A493" s="85"/>
    </row>
    <row r="494" spans="1:2" x14ac:dyDescent="0.25">
      <c r="A494" s="85"/>
    </row>
    <row r="495" spans="1:2" x14ac:dyDescent="0.25">
      <c r="A495" s="66"/>
      <c r="B495" s="55"/>
    </row>
    <row r="496" spans="1:2" x14ac:dyDescent="0.25">
      <c r="A496" s="85"/>
    </row>
    <row r="497" spans="1:2" x14ac:dyDescent="0.25">
      <c r="A497" s="85"/>
    </row>
    <row r="498" spans="1:2" x14ac:dyDescent="0.25">
      <c r="A498" s="66"/>
      <c r="B498" s="55"/>
    </row>
    <row r="499" spans="1:2" x14ac:dyDescent="0.25">
      <c r="A499" s="85"/>
    </row>
    <row r="500" spans="1:2" x14ac:dyDescent="0.25">
      <c r="A500" s="85"/>
      <c r="B500" s="66"/>
    </row>
    <row r="501" spans="1:2" x14ac:dyDescent="0.25">
      <c r="A501" s="66"/>
      <c r="B501" s="55"/>
    </row>
    <row r="502" spans="1:2" x14ac:dyDescent="0.25">
      <c r="A502" s="66"/>
      <c r="B502" s="55"/>
    </row>
    <row r="503" spans="1:2" x14ac:dyDescent="0.25">
      <c r="A503" s="66"/>
      <c r="B503" s="55"/>
    </row>
    <row r="504" spans="1:2" x14ac:dyDescent="0.25">
      <c r="A504" s="85"/>
    </row>
    <row r="505" spans="1:2" x14ac:dyDescent="0.25">
      <c r="A505" s="85"/>
    </row>
    <row r="506" spans="1:2" x14ac:dyDescent="0.25">
      <c r="A506" s="66"/>
      <c r="B506" s="55"/>
    </row>
    <row r="507" spans="1:2" x14ac:dyDescent="0.25">
      <c r="A507" s="85"/>
    </row>
    <row r="508" spans="1:2" x14ac:dyDescent="0.25">
      <c r="A508" s="85"/>
    </row>
    <row r="509" spans="1:2" x14ac:dyDescent="0.25">
      <c r="A509" s="66"/>
      <c r="B509" s="55"/>
    </row>
    <row r="510" spans="1:2" x14ac:dyDescent="0.25">
      <c r="A510" s="66"/>
      <c r="B510" s="55"/>
    </row>
    <row r="511" spans="1:2" x14ac:dyDescent="0.25">
      <c r="A511" s="66"/>
      <c r="B511" s="55"/>
    </row>
    <row r="512" spans="1:2" x14ac:dyDescent="0.25">
      <c r="A512" s="66"/>
      <c r="B512" s="55"/>
    </row>
    <row r="513" spans="1:2" x14ac:dyDescent="0.25">
      <c r="A513" s="66"/>
      <c r="B513" s="55"/>
    </row>
    <row r="514" spans="1:2" x14ac:dyDescent="0.25">
      <c r="A514" s="66"/>
      <c r="B514" s="55"/>
    </row>
    <row r="515" spans="1:2" x14ac:dyDescent="0.25">
      <c r="A515" s="85"/>
    </row>
    <row r="516" spans="1:2" x14ac:dyDescent="0.25">
      <c r="A516" s="85"/>
      <c r="B516" s="55"/>
    </row>
    <row r="517" spans="1:2" x14ac:dyDescent="0.25">
      <c r="A517" s="87"/>
      <c r="B517" s="55"/>
    </row>
    <row r="518" spans="1:2" x14ac:dyDescent="0.25">
      <c r="A518" s="66"/>
      <c r="B518" s="55"/>
    </row>
    <row r="519" spans="1:2" x14ac:dyDescent="0.25">
      <c r="A519" s="66"/>
      <c r="B519" s="55"/>
    </row>
    <row r="520" spans="1:2" x14ac:dyDescent="0.25">
      <c r="A520" s="66"/>
      <c r="B520" s="55"/>
    </row>
    <row r="521" spans="1:2" x14ac:dyDescent="0.25">
      <c r="A521" s="66"/>
      <c r="B521" s="55"/>
    </row>
    <row r="522" spans="1:2" x14ac:dyDescent="0.25">
      <c r="A522" s="66"/>
      <c r="B522" s="55"/>
    </row>
    <row r="523" spans="1:2" x14ac:dyDescent="0.25">
      <c r="A523" s="85"/>
    </row>
    <row r="524" spans="1:2" x14ac:dyDescent="0.25">
      <c r="A524" s="85"/>
    </row>
    <row r="525" spans="1:2" x14ac:dyDescent="0.25">
      <c r="A525" s="66"/>
      <c r="B525" s="55"/>
    </row>
    <row r="526" spans="1:2" x14ac:dyDescent="0.25">
      <c r="B526" s="55"/>
    </row>
    <row r="527" spans="1:2" x14ac:dyDescent="0.25">
      <c r="A527" s="85"/>
      <c r="B527" s="55"/>
    </row>
    <row r="528" spans="1:2" x14ac:dyDescent="0.25">
      <c r="A528" s="66"/>
      <c r="B528" s="55"/>
    </row>
    <row r="529" spans="1:2" x14ac:dyDescent="0.25">
      <c r="A529" s="66"/>
      <c r="B529" s="55"/>
    </row>
    <row r="530" spans="1:2" x14ac:dyDescent="0.25">
      <c r="A530" s="85"/>
      <c r="B530" s="55"/>
    </row>
    <row r="531" spans="1:2" x14ac:dyDescent="0.25">
      <c r="A531" s="66"/>
      <c r="B531" s="55"/>
    </row>
    <row r="532" spans="1:2" x14ac:dyDescent="0.25">
      <c r="B532" s="55"/>
    </row>
    <row r="533" spans="1:2" x14ac:dyDescent="0.25">
      <c r="A533" s="88"/>
      <c r="B533" s="63"/>
    </row>
    <row r="534" spans="1:2" x14ac:dyDescent="0.25">
      <c r="B534" s="55"/>
    </row>
    <row r="535" spans="1:2" x14ac:dyDescent="0.25">
      <c r="A535" s="85"/>
      <c r="B535" s="63"/>
    </row>
    <row r="536" spans="1:2" x14ac:dyDescent="0.25">
      <c r="A536" s="85"/>
    </row>
    <row r="537" spans="1:2" x14ac:dyDescent="0.25">
      <c r="A537" s="85"/>
    </row>
    <row r="538" spans="1:2" x14ac:dyDescent="0.25">
      <c r="A538" s="66"/>
      <c r="B538" s="55"/>
    </row>
    <row r="539" spans="1:2" x14ac:dyDescent="0.25">
      <c r="A539" s="66"/>
      <c r="B539" s="55"/>
    </row>
    <row r="540" spans="1:2" x14ac:dyDescent="0.25">
      <c r="A540" s="85"/>
    </row>
    <row r="541" spans="1:2" x14ac:dyDescent="0.25">
      <c r="A541" s="85"/>
    </row>
    <row r="542" spans="1:2" x14ac:dyDescent="0.25">
      <c r="A542" s="66"/>
      <c r="B542" s="55"/>
    </row>
    <row r="543" spans="1:2" x14ac:dyDescent="0.25">
      <c r="A543" s="66"/>
      <c r="B543" s="55"/>
    </row>
    <row r="544" spans="1:2" x14ac:dyDescent="0.25">
      <c r="A544" s="66"/>
      <c r="B544" s="55"/>
    </row>
    <row r="545" spans="1:2" x14ac:dyDescent="0.25">
      <c r="A545" s="66"/>
      <c r="B545" s="55"/>
    </row>
    <row r="546" spans="1:2" x14ac:dyDescent="0.25">
      <c r="A546" s="66"/>
      <c r="B546" s="55"/>
    </row>
    <row r="547" spans="1:2" x14ac:dyDescent="0.25">
      <c r="A547" s="85"/>
    </row>
    <row r="548" spans="1:2" x14ac:dyDescent="0.25">
      <c r="A548" s="85"/>
    </row>
    <row r="549" spans="1:2" x14ac:dyDescent="0.25">
      <c r="A549" s="66"/>
      <c r="B549" s="55"/>
    </row>
    <row r="550" spans="1:2" x14ac:dyDescent="0.25">
      <c r="A550" s="66"/>
      <c r="B550" s="55"/>
    </row>
    <row r="551" spans="1:2" x14ac:dyDescent="0.25">
      <c r="A551" s="66"/>
      <c r="B551" s="55"/>
    </row>
    <row r="552" spans="1:2" x14ac:dyDescent="0.25">
      <c r="A552" s="66"/>
      <c r="B552" s="55"/>
    </row>
    <row r="553" spans="1:2" x14ac:dyDescent="0.25">
      <c r="A553" s="66"/>
      <c r="B553" s="55"/>
    </row>
    <row r="554" spans="1:2" x14ac:dyDescent="0.25">
      <c r="A554" s="83"/>
      <c r="B554" s="63"/>
    </row>
    <row r="555" spans="1:2" x14ac:dyDescent="0.25">
      <c r="A555" s="66"/>
      <c r="B555" s="55"/>
    </row>
    <row r="556" spans="1:2" x14ac:dyDescent="0.25">
      <c r="A556" s="85"/>
      <c r="B556" s="63"/>
    </row>
    <row r="557" spans="1:2" x14ac:dyDescent="0.25">
      <c r="A557" s="85"/>
    </row>
    <row r="558" spans="1:2" x14ac:dyDescent="0.25">
      <c r="A558" s="85"/>
    </row>
    <row r="559" spans="1:2" x14ac:dyDescent="0.25">
      <c r="A559" s="66"/>
      <c r="B559" s="55"/>
    </row>
    <row r="560" spans="1:2" x14ac:dyDescent="0.25">
      <c r="A560" s="66"/>
      <c r="B560" s="55"/>
    </row>
    <row r="561" spans="1:2" x14ac:dyDescent="0.25">
      <c r="A561" s="85"/>
    </row>
    <row r="562" spans="1:2" x14ac:dyDescent="0.25">
      <c r="A562" s="66"/>
      <c r="B562" s="55"/>
    </row>
    <row r="563" spans="1:2" x14ac:dyDescent="0.25">
      <c r="A563" s="85"/>
    </row>
    <row r="564" spans="1:2" x14ac:dyDescent="0.25">
      <c r="A564" s="85"/>
    </row>
    <row r="565" spans="1:2" x14ac:dyDescent="0.25">
      <c r="A565" s="66"/>
      <c r="B565" s="55"/>
    </row>
    <row r="566" spans="1:2" x14ac:dyDescent="0.25">
      <c r="A566" s="66"/>
      <c r="B566" s="55"/>
    </row>
    <row r="567" spans="1:2" x14ac:dyDescent="0.25">
      <c r="A567" s="85"/>
    </row>
    <row r="568" spans="1:2" x14ac:dyDescent="0.25">
      <c r="A568" s="85"/>
    </row>
    <row r="569" spans="1:2" x14ac:dyDescent="0.25">
      <c r="A569" s="66"/>
      <c r="B569" s="55"/>
    </row>
    <row r="570" spans="1:2" x14ac:dyDescent="0.25">
      <c r="A570" s="84"/>
    </row>
    <row r="572" spans="1:2" x14ac:dyDescent="0.25">
      <c r="A572" s="83"/>
      <c r="B572" s="63"/>
    </row>
    <row r="574" spans="1:2" x14ac:dyDescent="0.25">
      <c r="A574" s="83"/>
      <c r="B574" s="59"/>
    </row>
    <row r="577" spans="1:2" x14ac:dyDescent="0.25">
      <c r="A577" s="132"/>
      <c r="B577" s="59"/>
    </row>
    <row r="579" spans="1:2" x14ac:dyDescent="0.25">
      <c r="A579" s="132"/>
      <c r="B579" s="59"/>
    </row>
    <row r="581" spans="1:2" x14ac:dyDescent="0.25">
      <c r="A581" s="88"/>
      <c r="B581" s="60"/>
    </row>
    <row r="582" spans="1:2" x14ac:dyDescent="0.25">
      <c r="A582" s="130"/>
      <c r="B582" s="58"/>
    </row>
    <row r="584" spans="1:2" x14ac:dyDescent="0.25">
      <c r="A584" s="83"/>
      <c r="B584" s="59"/>
    </row>
    <row r="586" spans="1:2" x14ac:dyDescent="0.25">
      <c r="A586" s="83"/>
      <c r="B586" s="59"/>
    </row>
    <row r="588" spans="1:2" x14ac:dyDescent="0.25">
      <c r="A588" s="88"/>
      <c r="B588" s="60"/>
    </row>
    <row r="589" spans="1:2" x14ac:dyDescent="0.25">
      <c r="A589" s="130"/>
      <c r="B589" s="58"/>
    </row>
    <row r="591" spans="1:2" x14ac:dyDescent="0.25">
      <c r="A591" s="83"/>
      <c r="B591" s="59"/>
    </row>
    <row r="593" spans="1:2" x14ac:dyDescent="0.25">
      <c r="A593" s="83"/>
      <c r="B593" s="59"/>
    </row>
    <row r="595" spans="1:2" x14ac:dyDescent="0.25">
      <c r="A595" s="88"/>
      <c r="B595" s="60"/>
    </row>
    <row r="596" spans="1:2" x14ac:dyDescent="0.25">
      <c r="A596" s="130"/>
      <c r="B596" s="58"/>
    </row>
    <row r="598" spans="1:2" x14ac:dyDescent="0.25">
      <c r="A598" s="83"/>
      <c r="B598" s="59"/>
    </row>
    <row r="600" spans="1:2" x14ac:dyDescent="0.25">
      <c r="A600" s="83"/>
      <c r="B600" s="59"/>
    </row>
    <row r="602" spans="1:2" x14ac:dyDescent="0.25">
      <c r="A602" s="88"/>
      <c r="B602" s="60"/>
    </row>
    <row r="603" spans="1:2" x14ac:dyDescent="0.25">
      <c r="A603" s="130"/>
      <c r="B603" s="58"/>
    </row>
    <row r="604" spans="1:2" x14ac:dyDescent="0.25">
      <c r="A604" s="130"/>
      <c r="B604" s="58"/>
    </row>
    <row r="605" spans="1:2" x14ac:dyDescent="0.25">
      <c r="A605" s="130"/>
      <c r="B605" s="58"/>
    </row>
    <row r="606" spans="1:2" x14ac:dyDescent="0.25">
      <c r="A606" s="130"/>
      <c r="B606" s="58"/>
    </row>
    <row r="607" spans="1:2" x14ac:dyDescent="0.25">
      <c r="A607" s="130"/>
      <c r="B607" s="58"/>
    </row>
    <row r="609" spans="1:2" x14ac:dyDescent="0.25">
      <c r="A609" s="83"/>
      <c r="B609" s="59"/>
    </row>
    <row r="611" spans="1:2" x14ac:dyDescent="0.25">
      <c r="A611" s="83"/>
      <c r="B611" s="59"/>
    </row>
    <row r="613" spans="1:2" x14ac:dyDescent="0.25">
      <c r="A613" s="88"/>
      <c r="B613" s="60"/>
    </row>
    <row r="614" spans="1:2" x14ac:dyDescent="0.25">
      <c r="A614" s="130"/>
      <c r="B614" s="58"/>
    </row>
    <row r="615" spans="1:2" x14ac:dyDescent="0.25">
      <c r="A615" s="130"/>
      <c r="B615" s="58"/>
    </row>
    <row r="617" spans="1:2" x14ac:dyDescent="0.25">
      <c r="A617" s="83"/>
      <c r="B617" s="59"/>
    </row>
    <row r="619" spans="1:2" x14ac:dyDescent="0.25">
      <c r="A619" s="83"/>
      <c r="B619" s="59"/>
    </row>
    <row r="621" spans="1:2" x14ac:dyDescent="0.25">
      <c r="A621" s="88"/>
      <c r="B621" s="60"/>
    </row>
    <row r="622" spans="1:2" x14ac:dyDescent="0.25">
      <c r="A622" s="130"/>
      <c r="B622" s="58"/>
    </row>
    <row r="623" spans="1:2" x14ac:dyDescent="0.25">
      <c r="A623" s="130"/>
      <c r="B623" s="58"/>
    </row>
    <row r="625" spans="1:2" x14ac:dyDescent="0.25">
      <c r="A625" s="83"/>
      <c r="B625" s="59"/>
    </row>
    <row r="627" spans="1:2" x14ac:dyDescent="0.25">
      <c r="A627" s="83"/>
      <c r="B627" s="59"/>
    </row>
    <row r="629" spans="1:2" x14ac:dyDescent="0.25">
      <c r="A629" s="88"/>
      <c r="B629" s="60"/>
    </row>
    <row r="630" spans="1:2" x14ac:dyDescent="0.25">
      <c r="A630" s="130"/>
      <c r="B630" s="58"/>
    </row>
    <row r="631" spans="1:2" x14ac:dyDescent="0.25">
      <c r="A631" s="130"/>
      <c r="B631" s="58"/>
    </row>
    <row r="632" spans="1:2" x14ac:dyDescent="0.25">
      <c r="A632" s="130"/>
      <c r="B632" s="58"/>
    </row>
    <row r="633" spans="1:2" x14ac:dyDescent="0.25">
      <c r="A633" s="130"/>
      <c r="B633" s="58"/>
    </row>
    <row r="634" spans="1:2" x14ac:dyDescent="0.25">
      <c r="A634" s="130"/>
      <c r="B634" s="58"/>
    </row>
    <row r="635" spans="1:2" x14ac:dyDescent="0.25">
      <c r="A635" s="130"/>
      <c r="B635" s="58"/>
    </row>
    <row r="636" spans="1:2" x14ac:dyDescent="0.25">
      <c r="A636" s="130"/>
      <c r="B636" s="58"/>
    </row>
    <row r="637" spans="1:2" x14ac:dyDescent="0.25">
      <c r="A637" s="130"/>
      <c r="B637" s="58"/>
    </row>
    <row r="638" spans="1:2" x14ac:dyDescent="0.25">
      <c r="A638" s="130"/>
      <c r="B638" s="58"/>
    </row>
    <row r="639" spans="1:2" x14ac:dyDescent="0.25">
      <c r="A639" s="130"/>
      <c r="B639" s="58"/>
    </row>
    <row r="641" spans="1:2" x14ac:dyDescent="0.25">
      <c r="A641" s="83"/>
      <c r="B641" s="59"/>
    </row>
    <row r="643" spans="1:2" x14ac:dyDescent="0.25">
      <c r="A643" s="83"/>
      <c r="B643" s="59"/>
    </row>
    <row r="645" spans="1:2" x14ac:dyDescent="0.25">
      <c r="A645" s="88"/>
      <c r="B645" s="60"/>
    </row>
    <row r="646" spans="1:2" x14ac:dyDescent="0.25">
      <c r="A646" s="130"/>
      <c r="B646" s="58"/>
    </row>
    <row r="647" spans="1:2" x14ac:dyDescent="0.25">
      <c r="A647" s="130"/>
      <c r="B647" s="58"/>
    </row>
    <row r="648" spans="1:2" x14ac:dyDescent="0.25">
      <c r="A648" s="130"/>
      <c r="B648" s="58"/>
    </row>
    <row r="649" spans="1:2" x14ac:dyDescent="0.25">
      <c r="A649" s="130"/>
      <c r="B649" s="58"/>
    </row>
    <row r="650" spans="1:2" x14ac:dyDescent="0.25">
      <c r="A650" s="130"/>
      <c r="B650" s="58"/>
    </row>
    <row r="651" spans="1:2" x14ac:dyDescent="0.25">
      <c r="A651" s="130"/>
      <c r="B651" s="58"/>
    </row>
    <row r="653" spans="1:2" x14ac:dyDescent="0.25">
      <c r="A653" s="83"/>
      <c r="B653" s="59"/>
    </row>
    <row r="655" spans="1:2" x14ac:dyDescent="0.25">
      <c r="A655" s="83"/>
      <c r="B655" s="59"/>
    </row>
    <row r="657" spans="1:2" x14ac:dyDescent="0.25">
      <c r="A657" s="88"/>
      <c r="B657" s="60"/>
    </row>
    <row r="658" spans="1:2" x14ac:dyDescent="0.25">
      <c r="A658" s="130"/>
      <c r="B658" s="58"/>
    </row>
    <row r="659" spans="1:2" x14ac:dyDescent="0.25">
      <c r="A659" s="130"/>
      <c r="B659" s="58"/>
    </row>
    <row r="660" spans="1:2" x14ac:dyDescent="0.25">
      <c r="A660" s="130"/>
      <c r="B660" s="58"/>
    </row>
    <row r="663" spans="1:2" x14ac:dyDescent="0.25">
      <c r="A663" s="83"/>
      <c r="B663" s="59"/>
    </row>
    <row r="665" spans="1:2" x14ac:dyDescent="0.25">
      <c r="A665" s="83"/>
      <c r="B665" s="59"/>
    </row>
    <row r="667" spans="1:2" x14ac:dyDescent="0.25">
      <c r="A667" s="88"/>
      <c r="B667" s="60"/>
    </row>
    <row r="668" spans="1:2" x14ac:dyDescent="0.25">
      <c r="A668" s="130"/>
      <c r="B668" s="58"/>
    </row>
    <row r="670" spans="1:2" x14ac:dyDescent="0.25">
      <c r="A670" s="83"/>
      <c r="B670" s="59"/>
    </row>
    <row r="672" spans="1:2" x14ac:dyDescent="0.25">
      <c r="A672" s="83"/>
      <c r="B672" s="59"/>
    </row>
    <row r="674" spans="1:2" x14ac:dyDescent="0.25">
      <c r="A674" s="88"/>
      <c r="B674" s="60"/>
    </row>
    <row r="675" spans="1:2" x14ac:dyDescent="0.25">
      <c r="A675" s="130"/>
      <c r="B675" s="58"/>
    </row>
    <row r="676" spans="1:2" x14ac:dyDescent="0.25">
      <c r="A676" s="130"/>
      <c r="B676" s="58"/>
    </row>
    <row r="678" spans="1:2" x14ac:dyDescent="0.25">
      <c r="A678" s="83"/>
      <c r="B678" s="59"/>
    </row>
    <row r="680" spans="1:2" x14ac:dyDescent="0.25">
      <c r="A680" s="83"/>
      <c r="B680" s="59"/>
    </row>
    <row r="682" spans="1:2" x14ac:dyDescent="0.25">
      <c r="A682" s="88"/>
      <c r="B682" s="60"/>
    </row>
    <row r="683" spans="1:2" x14ac:dyDescent="0.25">
      <c r="A683" s="130"/>
      <c r="B683" s="58"/>
    </row>
    <row r="684" spans="1:2" x14ac:dyDescent="0.25">
      <c r="A684" s="130"/>
      <c r="B684" s="58"/>
    </row>
    <row r="685" spans="1:2" x14ac:dyDescent="0.25">
      <c r="A685" s="130"/>
      <c r="B685" s="58"/>
    </row>
    <row r="686" spans="1:2" x14ac:dyDescent="0.25">
      <c r="A686" s="130"/>
      <c r="B686" s="58"/>
    </row>
    <row r="687" spans="1:2" x14ac:dyDescent="0.25">
      <c r="A687" s="130"/>
      <c r="B687" s="58"/>
    </row>
    <row r="688" spans="1:2" x14ac:dyDescent="0.25">
      <c r="A688" s="130"/>
      <c r="B688" s="58"/>
    </row>
    <row r="689" spans="1:2" x14ac:dyDescent="0.25">
      <c r="A689" s="130"/>
      <c r="B689" s="58"/>
    </row>
    <row r="690" spans="1:2" x14ac:dyDescent="0.25">
      <c r="A690" s="130"/>
      <c r="B690" s="58"/>
    </row>
    <row r="691" spans="1:2" x14ac:dyDescent="0.25">
      <c r="A691" s="130"/>
      <c r="B691" s="58"/>
    </row>
    <row r="692" spans="1:2" x14ac:dyDescent="0.25">
      <c r="A692" s="130"/>
      <c r="B692" s="58"/>
    </row>
    <row r="693" spans="1:2" x14ac:dyDescent="0.25">
      <c r="A693" s="130"/>
      <c r="B693" s="58"/>
    </row>
    <row r="696" spans="1:2" x14ac:dyDescent="0.25">
      <c r="A696" s="83"/>
      <c r="B696" s="59"/>
    </row>
    <row r="698" spans="1:2" x14ac:dyDescent="0.25">
      <c r="A698" s="83"/>
      <c r="B698" s="59"/>
    </row>
  </sheetData>
  <mergeCells count="1">
    <mergeCell ref="A1:J1"/>
  </mergeCells>
  <phoneticPr fontId="0" type="noConversion"/>
  <printOptions horizontalCentered="1"/>
  <pageMargins left="0.19685039370078741" right="0.19685039370078741" top="0.43307086614173229" bottom="0.47244094488188981" header="0.31496062992125984" footer="0.31496062992125984"/>
  <pageSetup paperSize="9" scale="71" firstPageNumber="5" orientation="landscape" useFirstPageNumber="1" r:id="rId1"/>
  <headerFooter alignWithMargins="0">
    <oddFooter>&amp;R&amp;P</oddFooter>
  </headerFooter>
  <rowBreaks count="1" manualBreakCount="1">
    <brk id="4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9</vt:i4>
      </vt:variant>
    </vt:vector>
  </HeadingPairs>
  <TitlesOfParts>
    <vt:vector size="14" baseType="lpstr">
      <vt:lpstr>naslovnica</vt:lpstr>
      <vt:lpstr>prihodi</vt:lpstr>
      <vt:lpstr>rashodi-opći dio</vt:lpstr>
      <vt:lpstr>račun financiranja</vt:lpstr>
      <vt:lpstr>posebni dio</vt:lpstr>
      <vt:lpstr>'posebni dio'!Ispis_naslova</vt:lpstr>
      <vt:lpstr>prihodi!Ispis_naslova</vt:lpstr>
      <vt:lpstr>'račun financiranja'!Ispis_naslova</vt:lpstr>
      <vt:lpstr>'rashodi-opći dio'!Ispis_naslova</vt:lpstr>
      <vt:lpstr>naslovnica!Podrucje_ispisa</vt:lpstr>
      <vt:lpstr>'posebni dio'!Podrucje_ispisa</vt:lpstr>
      <vt:lpstr>prihodi!Podrucje_ispisa</vt:lpstr>
      <vt:lpstr>'račun financiranja'!Podrucje_ispisa</vt:lpstr>
      <vt:lpstr>'rashodi-opći dio'!Podrucje_ispisa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Sunčica Bajić</dc:creator>
  <cp:lastModifiedBy>Sunčica Bajić</cp:lastModifiedBy>
  <cp:lastPrinted>2020-08-18T13:44:47Z</cp:lastPrinted>
  <dcterms:created xsi:type="dcterms:W3CDTF">2001-11-29T15:00:47Z</dcterms:created>
  <dcterms:modified xsi:type="dcterms:W3CDTF">2020-08-19T16:56:29Z</dcterms:modified>
</cp:coreProperties>
</file>